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_FilterDatabase" localSheetId="0" hidden="1">'Лист1'!$A$4:$S$26</definedName>
  </definedNames>
  <calcPr fullCalcOnLoad="1"/>
</workbook>
</file>

<file path=xl/sharedStrings.xml><?xml version="1.0" encoding="utf-8"?>
<sst xmlns="http://schemas.openxmlformats.org/spreadsheetml/2006/main" count="420" uniqueCount="202">
  <si>
    <t>Очная форма обучения (за счет бюджетных ассигнований)</t>
  </si>
  <si>
    <t>Очная форма обучения (с полным возмещением затрат)</t>
  </si>
  <si>
    <t>№ п/п</t>
  </si>
  <si>
    <t>Страховой номер индивидуального лицевого счета/ уникальный код</t>
  </si>
  <si>
    <t>2.5.6 Технология машиностроения - 1 место</t>
  </si>
  <si>
    <t>1.5.15 Экология</t>
  </si>
  <si>
    <t>1.3.8 Физика конденсированного состояния - 1 место</t>
  </si>
  <si>
    <t>1.5.15 Экология - 1 место</t>
  </si>
  <si>
    <t>2.5.8 Сварка, родственные процессы и технологии - 1 место</t>
  </si>
  <si>
    <t>2.5.11 Наземные транспортно-технологические средства и комплексы - 1 место</t>
  </si>
  <si>
    <t xml:space="preserve">1.4.3 Органическая химия </t>
  </si>
  <si>
    <t>1.4.16 Медицинская химия</t>
  </si>
  <si>
    <t>2.1.4 Водоснабжение, канализация, строительные системы охраны водных ресурсов</t>
  </si>
  <si>
    <t>2.4.2 Электротехнические комплексы и системы</t>
  </si>
  <si>
    <t>2.2.11 Информационно-измерительные и управляющие системы</t>
  </si>
  <si>
    <t>Кинетика и катализ</t>
  </si>
  <si>
    <t>Общая психология, психология личности, история психологии</t>
  </si>
  <si>
    <t>5.6.1 Отечественная история</t>
  </si>
  <si>
    <t>5.9.5 Русский язык. Языки народов России</t>
  </si>
  <si>
    <t>5.8.4 Физическая культура и профессиональная физическая подготовка</t>
  </si>
  <si>
    <t>5.8.2 Теория и методика обучения и воспитания (по областям и уровням образования)</t>
  </si>
  <si>
    <t>5.8.1 Общая педагогика, история педагогики и образования</t>
  </si>
  <si>
    <t>5.1.4 Уголовно-правовые науки</t>
  </si>
  <si>
    <t>5.1.2 Публично-правовые (государственно-правовые) науки</t>
  </si>
  <si>
    <t>5.1.1 Теоретико-исторические правовые науки</t>
  </si>
  <si>
    <t>5.2.3 Региональная и отраслевая экономика</t>
  </si>
  <si>
    <t>2.6.1 Металловедение и термическая обработка металлов и сплавов</t>
  </si>
  <si>
    <t>2.6.7 Технология неорганических веществ</t>
  </si>
  <si>
    <t xml:space="preserve"> 1.3.8 Физика конденсированного состояния</t>
  </si>
  <si>
    <t xml:space="preserve"> 1.4.14 Кинетика и катализ</t>
  </si>
  <si>
    <t xml:space="preserve"> 2.4.7 Турбомашины и поршневые двигатели</t>
  </si>
  <si>
    <t xml:space="preserve"> 2.5.8 Сварка, родственные процессы и технологии</t>
  </si>
  <si>
    <t xml:space="preserve"> 2.5.11 Наземные транспортно-технологические средства и комплексы</t>
  </si>
  <si>
    <t xml:space="preserve"> 2.10.3 Безопасность труда</t>
  </si>
  <si>
    <t xml:space="preserve"> 5.3.1 Общая психология, психология личности, история психологии</t>
  </si>
  <si>
    <t xml:space="preserve"> 5.8.7 Методология и технология профессионального образования</t>
  </si>
  <si>
    <t>146-477-358 96</t>
  </si>
  <si>
    <t>2.5.6 Технология машиностроения</t>
  </si>
  <si>
    <t>114-138-301 07</t>
  </si>
  <si>
    <t>161-266-517 53</t>
  </si>
  <si>
    <t>133-927-918 82</t>
  </si>
  <si>
    <t>198-927-132 38</t>
  </si>
  <si>
    <t>128-047-354 51</t>
  </si>
  <si>
    <t>103-806-751 33</t>
  </si>
  <si>
    <t>210-335-862 16</t>
  </si>
  <si>
    <t>171-152-499 49</t>
  </si>
  <si>
    <t>168-912-954 19</t>
  </si>
  <si>
    <t>193-255-968 04</t>
  </si>
  <si>
    <t>171-861-699 98</t>
  </si>
  <si>
    <t>191-968-814 32</t>
  </si>
  <si>
    <t>167-508-329 89</t>
  </si>
  <si>
    <t>112-358-380 30</t>
  </si>
  <si>
    <t>115-212-921 08</t>
  </si>
  <si>
    <t>174-534-033 62</t>
  </si>
  <si>
    <t>178-570-023 92</t>
  </si>
  <si>
    <t>199-817-784 64</t>
  </si>
  <si>
    <t>205-201-989 20</t>
  </si>
  <si>
    <t>198-570-956 43</t>
  </si>
  <si>
    <t>142-779-199 97</t>
  </si>
  <si>
    <t>180-893-928 15</t>
  </si>
  <si>
    <t>201-051-344 75</t>
  </si>
  <si>
    <t>191-607-537 79</t>
  </si>
  <si>
    <t>189-616-450 21</t>
  </si>
  <si>
    <t>157-133-559 64</t>
  </si>
  <si>
    <t>195-036-718 85</t>
  </si>
  <si>
    <t>076-403-680 67</t>
  </si>
  <si>
    <t>178-070-191 77</t>
  </si>
  <si>
    <t>200-393-251 09</t>
  </si>
  <si>
    <t>185-245-631 84</t>
  </si>
  <si>
    <t>134-300-860 14</t>
  </si>
  <si>
    <t>197-523-233 96</t>
  </si>
  <si>
    <t>089-796-843 71</t>
  </si>
  <si>
    <t>172-642-186 67</t>
  </si>
  <si>
    <t>141-242-879 34</t>
  </si>
  <si>
    <t>120-583-972 49</t>
  </si>
  <si>
    <t>075-499-887 41</t>
  </si>
  <si>
    <t>194-011-885 62</t>
  </si>
  <si>
    <t>115-274-042 24</t>
  </si>
  <si>
    <t>202-955-475 61</t>
  </si>
  <si>
    <t>197-549-661 45</t>
  </si>
  <si>
    <t>136-091-751 55</t>
  </si>
  <si>
    <t>163-483-842 87</t>
  </si>
  <si>
    <t>186-346-294 03</t>
  </si>
  <si>
    <t>155-268-625 84</t>
  </si>
  <si>
    <t>189-842-465 39</t>
  </si>
  <si>
    <t>160-751-828 63</t>
  </si>
  <si>
    <t>161-196-062 52</t>
  </si>
  <si>
    <t>058-013-705 38</t>
  </si>
  <si>
    <t>163-839-265 99</t>
  </si>
  <si>
    <t>173-749-571 12</t>
  </si>
  <si>
    <t>122-736-616 45</t>
  </si>
  <si>
    <t>178-814-052 00</t>
  </si>
  <si>
    <t>190-440-488 60</t>
  </si>
  <si>
    <t>025-431-369 23</t>
  </si>
  <si>
    <t>177-401-196 68</t>
  </si>
  <si>
    <t>115-401-355 03</t>
  </si>
  <si>
    <t>058-086-602 79</t>
  </si>
  <si>
    <t>068-327-453 84</t>
  </si>
  <si>
    <t>011-744-504 11</t>
  </si>
  <si>
    <t>103-996-845 89</t>
  </si>
  <si>
    <t>179-131-379 84</t>
  </si>
  <si>
    <t>171-071-478 44</t>
  </si>
  <si>
    <t>117-346-252 45</t>
  </si>
  <si>
    <t>173-326-860 73</t>
  </si>
  <si>
    <t>Отзыв заявления</t>
  </si>
  <si>
    <t>155-656-091 87</t>
  </si>
  <si>
    <t>156-327-362 69</t>
  </si>
  <si>
    <t>Результаты вступительных испытаний по программам подготовки
научных и научно-педагогических кадров в аспирантуре</t>
  </si>
  <si>
    <t>Иностранный язык</t>
  </si>
  <si>
    <t>Философия</t>
  </si>
  <si>
    <t>Специальная дисциплина</t>
  </si>
  <si>
    <t>Индивидуальные достижения</t>
  </si>
  <si>
    <t>Итоговый балл</t>
  </si>
  <si>
    <t>Степанов</t>
  </si>
  <si>
    <t>Грасс</t>
  </si>
  <si>
    <t>Лаптева</t>
  </si>
  <si>
    <t>Сидоркин</t>
  </si>
  <si>
    <t>Нужнов</t>
  </si>
  <si>
    <t>Кода</t>
  </si>
  <si>
    <t>Левада</t>
  </si>
  <si>
    <t>н/я</t>
  </si>
  <si>
    <t>-</t>
  </si>
  <si>
    <t>Ржевская</t>
  </si>
  <si>
    <t>Юртаев</t>
  </si>
  <si>
    <t>Пархандеев</t>
  </si>
  <si>
    <t>Севостьянов</t>
  </si>
  <si>
    <t>Рузанов</t>
  </si>
  <si>
    <t>Светлов</t>
  </si>
  <si>
    <t>Юров</t>
  </si>
  <si>
    <t>Синичкин</t>
  </si>
  <si>
    <t>Латышев</t>
  </si>
  <si>
    <t>Нижегородов</t>
  </si>
  <si>
    <t>Калинина</t>
  </si>
  <si>
    <t>Ларькин</t>
  </si>
  <si>
    <t>Кожевников</t>
  </si>
  <si>
    <t>Петинов</t>
  </si>
  <si>
    <t>Фуфыгин</t>
  </si>
  <si>
    <t>Григорян</t>
  </si>
  <si>
    <t>Сандер</t>
  </si>
  <si>
    <t>Бобровский</t>
  </si>
  <si>
    <t>Баграев</t>
  </si>
  <si>
    <t>Филиппов</t>
  </si>
  <si>
    <t>Лещенко</t>
  </si>
  <si>
    <t>Набокин</t>
  </si>
  <si>
    <t>Резников</t>
  </si>
  <si>
    <t>Раменнов</t>
  </si>
  <si>
    <t>Куленко</t>
  </si>
  <si>
    <t>Затынацкий</t>
  </si>
  <si>
    <t>Пустовойтов</t>
  </si>
  <si>
    <t>Овсеец</t>
  </si>
  <si>
    <t>Советкин</t>
  </si>
  <si>
    <t>Циммер Вл</t>
  </si>
  <si>
    <t>Циммер Евг</t>
  </si>
  <si>
    <t>Фадеев</t>
  </si>
  <si>
    <t>Сафиуллов</t>
  </si>
  <si>
    <t>Таланин</t>
  </si>
  <si>
    <t>Диженин</t>
  </si>
  <si>
    <t>Нуров Артур</t>
  </si>
  <si>
    <t>Нуров Максим</t>
  </si>
  <si>
    <t>Алборов</t>
  </si>
  <si>
    <t>Черкашин</t>
  </si>
  <si>
    <t>Манасян</t>
  </si>
  <si>
    <t>Белов</t>
  </si>
  <si>
    <t>Хайруллов</t>
  </si>
  <si>
    <t>Лебедев</t>
  </si>
  <si>
    <t>Канюк</t>
  </si>
  <si>
    <t>Синицын</t>
  </si>
  <si>
    <t>Геливер</t>
  </si>
  <si>
    <t>Большаков</t>
  </si>
  <si>
    <t>Тронин</t>
  </si>
  <si>
    <t>Смирнов</t>
  </si>
  <si>
    <t>Радионов</t>
  </si>
  <si>
    <t>Горбачев</t>
  </si>
  <si>
    <t>Коровкин</t>
  </si>
  <si>
    <t>Коромыслов</t>
  </si>
  <si>
    <t>Жангужин</t>
  </si>
  <si>
    <t>Хабибулин</t>
  </si>
  <si>
    <t>Денисов</t>
  </si>
  <si>
    <t>Будаев</t>
  </si>
  <si>
    <t>Терехина</t>
  </si>
  <si>
    <t xml:space="preserve">Публикация в журналах, рекомендуемых ВАК </t>
  </si>
  <si>
    <t>Публикации в журналах, индексируемых в
наукометрических базах данных Web of Science/Scopus</t>
  </si>
  <si>
    <t>Грант (РНФ, РФФИ, государственное задание) по научной
специальности</t>
  </si>
  <si>
    <t xml:space="preserve">Изобретение, патент на объект интеллектуальной
собственности, акт внедрения </t>
  </si>
  <si>
    <t>Знак корпоративного отличия ТГУ «Зеленое яблоко»</t>
  </si>
  <si>
    <t>Руководитель – 5 баллов;
Участник – 2 балла</t>
  </si>
  <si>
    <t>1 балл</t>
  </si>
  <si>
    <t>2 балла</t>
  </si>
  <si>
    <t>Авторский вклад (статья) – 2
балла; Авторский вклад (тезисы) – 1
балл; Соавторство</t>
  </si>
  <si>
    <t>Итого Индивидуальные достижения</t>
  </si>
  <si>
    <t>Протокол оценки индивидуальных достижений</t>
  </si>
  <si>
    <t>Авт. вклад – 3 балла;
Соавторство</t>
  </si>
  <si>
    <t>Авт. вклад – 5 баллов;
Соавторство</t>
  </si>
  <si>
    <t>Авт. вклад – 1 балл;
Соавторство</t>
  </si>
  <si>
    <t xml:space="preserve">Подача заявки на получение патента или свидетельства
Роспатента об офиц. регистрации объекта инт. собств. на ТГУ </t>
  </si>
  <si>
    <t>Диплом магистра/ специалиста с отличием</t>
  </si>
  <si>
    <t xml:space="preserve">Диплом победителей и призёров межд. и всерос. научн. конкурсов, дипломы победителей и призёров межд. и всерос. студ. олимпиад (по научной специальности) </t>
  </si>
  <si>
    <t>Статьи, тексты, тезисы докладов, опубликованные в трудах межд. или всерос. симпозиумов,
конференций, семинаров (по научной специальности)</t>
  </si>
  <si>
    <t>Рекомендация руководителя уч. структ. подразд. или предполаг. научн. руководителя</t>
  </si>
  <si>
    <t>1.3.8 Физика конденсированного состояния</t>
  </si>
  <si>
    <t>2.5.11 Наземные транспортно-технологические средства и комплексы</t>
  </si>
  <si>
    <t>Дата обновления:
19.10.2023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</si>
</sst>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17" fontId="7" fillId="33" borderId="10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 vertical="center"/>
    </xf>
    <xf numFmtId="17" fontId="7" fillId="33" borderId="13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36" borderId="15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/>
    </xf>
    <xf numFmtId="14" fontId="2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tabSelected="1" zoomScalePageLayoutView="0" workbookViewId="0" topLeftCell="A1">
      <pane xSplit="8" ySplit="4" topLeftCell="I7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115" sqref="G115"/>
    </sheetView>
  </sheetViews>
  <sheetFormatPr defaultColWidth="9.140625" defaultRowHeight="15"/>
  <cols>
    <col min="2" max="2" width="22.421875" style="0" customWidth="1"/>
    <col min="3" max="3" width="19.421875" style="0" customWidth="1"/>
    <col min="4" max="4" width="17.421875" style="0" customWidth="1"/>
    <col min="5" max="6" width="18.57421875" style="0" customWidth="1"/>
    <col min="7" max="7" width="17.8515625" style="0" customWidth="1"/>
    <col min="8" max="8" width="14.7109375" style="0" hidden="1" customWidth="1"/>
    <col min="9" max="9" width="18.00390625" style="0" hidden="1" customWidth="1"/>
    <col min="10" max="10" width="22.140625" style="0" hidden="1" customWidth="1"/>
    <col min="11" max="11" width="20.28125" style="0" hidden="1" customWidth="1"/>
    <col min="12" max="12" width="29.421875" style="0" hidden="1" customWidth="1"/>
    <col min="13" max="13" width="20.57421875" style="0" hidden="1" customWidth="1"/>
    <col min="14" max="14" width="16.8515625" style="0" hidden="1" customWidth="1"/>
    <col min="15" max="15" width="37.140625" style="0" hidden="1" customWidth="1"/>
    <col min="16" max="16" width="29.57421875" style="0" hidden="1" customWidth="1"/>
    <col min="17" max="17" width="21.28125" style="0" hidden="1" customWidth="1"/>
    <col min="18" max="18" width="14.28125" style="0" hidden="1" customWidth="1"/>
    <col min="19" max="19" width="16.421875" style="0" hidden="1" customWidth="1"/>
  </cols>
  <sheetData>
    <row r="1" spans="1:19" ht="25.5">
      <c r="A1" s="50"/>
      <c r="B1" s="50"/>
      <c r="C1" s="50"/>
      <c r="D1" s="30"/>
      <c r="E1" s="30"/>
      <c r="F1" s="5" t="s">
        <v>201</v>
      </c>
      <c r="I1" s="49" t="s">
        <v>190</v>
      </c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43.5" customHeight="1">
      <c r="A2" s="51" t="s">
        <v>107</v>
      </c>
      <c r="B2" s="52"/>
      <c r="C2" s="52"/>
      <c r="D2" s="52"/>
      <c r="E2" s="52"/>
      <c r="F2" s="52"/>
      <c r="G2" s="52"/>
      <c r="I2" s="32" t="s">
        <v>191</v>
      </c>
      <c r="J2" s="32" t="s">
        <v>192</v>
      </c>
      <c r="K2" s="32" t="s">
        <v>185</v>
      </c>
      <c r="L2" s="32" t="s">
        <v>193</v>
      </c>
      <c r="M2" s="32" t="s">
        <v>192</v>
      </c>
      <c r="N2" s="32" t="s">
        <v>186</v>
      </c>
      <c r="O2" s="32" t="s">
        <v>187</v>
      </c>
      <c r="P2" s="32" t="s">
        <v>188</v>
      </c>
      <c r="Q2" s="32" t="s">
        <v>187</v>
      </c>
      <c r="R2" s="32" t="s">
        <v>186</v>
      </c>
      <c r="S2" s="33"/>
    </row>
    <row r="3" spans="1:19" ht="18.75">
      <c r="A3" s="53" t="s">
        <v>0</v>
      </c>
      <c r="B3" s="53"/>
      <c r="C3" s="53"/>
      <c r="D3" s="53"/>
      <c r="E3" s="53"/>
      <c r="F3" s="53"/>
      <c r="G3" s="53"/>
      <c r="I3" s="45" t="s">
        <v>0</v>
      </c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75" customHeight="1">
      <c r="A4" s="29" t="s">
        <v>2</v>
      </c>
      <c r="B4" s="29" t="s">
        <v>3</v>
      </c>
      <c r="C4" s="29" t="s">
        <v>108</v>
      </c>
      <c r="D4" s="29" t="s">
        <v>109</v>
      </c>
      <c r="E4" s="29" t="s">
        <v>110</v>
      </c>
      <c r="F4" s="29" t="s">
        <v>111</v>
      </c>
      <c r="G4" s="29" t="s">
        <v>112</v>
      </c>
      <c r="I4" s="34" t="s">
        <v>180</v>
      </c>
      <c r="J4" s="34" t="s">
        <v>181</v>
      </c>
      <c r="K4" s="34" t="s">
        <v>182</v>
      </c>
      <c r="L4" s="34" t="s">
        <v>194</v>
      </c>
      <c r="M4" s="34" t="s">
        <v>183</v>
      </c>
      <c r="N4" s="34" t="s">
        <v>195</v>
      </c>
      <c r="O4" s="34" t="s">
        <v>196</v>
      </c>
      <c r="P4" s="34" t="s">
        <v>197</v>
      </c>
      <c r="Q4" s="34" t="s">
        <v>198</v>
      </c>
      <c r="R4" s="34" t="s">
        <v>184</v>
      </c>
      <c r="S4" s="34" t="s">
        <v>189</v>
      </c>
    </row>
    <row r="5" spans="1:19" ht="15.75">
      <c r="A5" s="55" t="s">
        <v>6</v>
      </c>
      <c r="B5" s="56"/>
      <c r="C5" s="56"/>
      <c r="D5" s="56"/>
      <c r="E5" s="56"/>
      <c r="F5" s="56"/>
      <c r="G5" s="57"/>
      <c r="I5" s="40" t="s">
        <v>6</v>
      </c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ht="15.75">
      <c r="A6" s="11">
        <v>1</v>
      </c>
      <c r="B6" s="14" t="s">
        <v>88</v>
      </c>
      <c r="C6" s="4">
        <v>4</v>
      </c>
      <c r="D6" s="4">
        <v>4</v>
      </c>
      <c r="E6" s="4">
        <v>5</v>
      </c>
      <c r="F6" s="6">
        <f>S6</f>
        <v>1</v>
      </c>
      <c r="G6" s="6">
        <f>C6+D6+E6+F6</f>
        <v>14</v>
      </c>
      <c r="H6" t="s">
        <v>122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1</v>
      </c>
      <c r="O6" s="35">
        <v>0</v>
      </c>
      <c r="P6" s="35">
        <v>0</v>
      </c>
      <c r="Q6" s="35">
        <v>0</v>
      </c>
      <c r="R6" s="35">
        <v>0</v>
      </c>
      <c r="S6" s="35">
        <f>I6+J6+K6+L6+M6+N6+O6+P6+Q6+R6</f>
        <v>1</v>
      </c>
    </row>
    <row r="7" spans="1:19" ht="15.75">
      <c r="A7" s="55" t="s">
        <v>7</v>
      </c>
      <c r="B7" s="56"/>
      <c r="C7" s="56"/>
      <c r="D7" s="56"/>
      <c r="E7" s="56"/>
      <c r="F7" s="56"/>
      <c r="G7" s="57"/>
      <c r="I7" s="40" t="s">
        <v>7</v>
      </c>
      <c r="J7" s="41"/>
      <c r="K7" s="41"/>
      <c r="L7" s="41"/>
      <c r="M7" s="41"/>
      <c r="N7" s="41"/>
      <c r="O7" s="41"/>
      <c r="P7" s="41"/>
      <c r="Q7" s="41"/>
      <c r="R7" s="41"/>
      <c r="S7" s="42"/>
    </row>
    <row r="8" spans="1:19" ht="15.75">
      <c r="A8" s="11">
        <v>1</v>
      </c>
      <c r="B8" s="14" t="s">
        <v>41</v>
      </c>
      <c r="C8" s="4">
        <v>5</v>
      </c>
      <c r="D8" s="4">
        <v>4</v>
      </c>
      <c r="E8" s="4">
        <v>5</v>
      </c>
      <c r="F8" s="6">
        <f>S8</f>
        <v>1.6</v>
      </c>
      <c r="G8" s="6">
        <f>C8+D8+E8+F8</f>
        <v>15.6</v>
      </c>
      <c r="H8" s="36" t="s">
        <v>147</v>
      </c>
      <c r="I8" s="35">
        <v>0</v>
      </c>
      <c r="J8" s="35">
        <f>0.8+0.8</f>
        <v>1.6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f>I8+J8+K8+L8+M8+N8+O8+P8+Q8+R8</f>
        <v>1.6</v>
      </c>
    </row>
    <row r="9" spans="1:19" ht="15.75">
      <c r="A9" s="55" t="s">
        <v>4</v>
      </c>
      <c r="B9" s="56"/>
      <c r="C9" s="56"/>
      <c r="D9" s="56"/>
      <c r="E9" s="56"/>
      <c r="F9" s="56"/>
      <c r="G9" s="57"/>
      <c r="I9" s="40" t="s">
        <v>4</v>
      </c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5.75">
      <c r="A10" s="11">
        <v>1</v>
      </c>
      <c r="B10" s="14" t="s">
        <v>44</v>
      </c>
      <c r="C10" s="4">
        <v>4</v>
      </c>
      <c r="D10" s="4">
        <v>5</v>
      </c>
      <c r="E10" s="4">
        <v>5</v>
      </c>
      <c r="F10" s="6">
        <f>S10</f>
        <v>3</v>
      </c>
      <c r="G10" s="6">
        <f>C10+D10+E10+F10</f>
        <v>17</v>
      </c>
      <c r="H10" s="36" t="s">
        <v>149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1</v>
      </c>
      <c r="O10" s="35">
        <v>0</v>
      </c>
      <c r="P10" s="35">
        <v>0</v>
      </c>
      <c r="Q10" s="35">
        <v>2</v>
      </c>
      <c r="R10" s="35">
        <v>0</v>
      </c>
      <c r="S10" s="35">
        <f>I10+J10+K10+L10+M10+N10+O10+P10+Q10+R10</f>
        <v>3</v>
      </c>
    </row>
    <row r="11" spans="1:19" ht="15.75">
      <c r="A11" s="11">
        <v>2</v>
      </c>
      <c r="B11" s="14" t="s">
        <v>73</v>
      </c>
      <c r="C11" s="4">
        <v>5</v>
      </c>
      <c r="D11" s="4">
        <v>4</v>
      </c>
      <c r="E11" s="4">
        <v>4</v>
      </c>
      <c r="F11" s="6">
        <f>S11</f>
        <v>0</v>
      </c>
      <c r="G11" s="6">
        <f>C11+D11+E11+F11</f>
        <v>13</v>
      </c>
      <c r="H11" t="s">
        <v>128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f>I11+J11+K11+L11+M11+N11+O11+P11+Q11+R11</f>
        <v>0</v>
      </c>
    </row>
    <row r="12" spans="1:19" ht="15.75">
      <c r="A12" s="11">
        <v>3</v>
      </c>
      <c r="B12" s="18" t="s">
        <v>36</v>
      </c>
      <c r="C12" s="6">
        <v>5</v>
      </c>
      <c r="D12" s="6">
        <v>3</v>
      </c>
      <c r="E12" s="6" t="s">
        <v>120</v>
      </c>
      <c r="F12" s="6">
        <f>S12</f>
        <v>0</v>
      </c>
      <c r="G12" s="6" t="s">
        <v>121</v>
      </c>
      <c r="H12" t="s">
        <v>141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f>I12+J12+K12+L12+M12+N12+O12+P12+Q12+R12</f>
        <v>0</v>
      </c>
    </row>
    <row r="13" spans="1:19" ht="15.75">
      <c r="A13" s="55" t="s">
        <v>8</v>
      </c>
      <c r="B13" s="56"/>
      <c r="C13" s="56"/>
      <c r="D13" s="56"/>
      <c r="E13" s="56"/>
      <c r="F13" s="56"/>
      <c r="G13" s="57"/>
      <c r="I13" s="40" t="s">
        <v>8</v>
      </c>
      <c r="J13" s="41"/>
      <c r="K13" s="41"/>
      <c r="L13" s="41"/>
      <c r="M13" s="41"/>
      <c r="N13" s="41"/>
      <c r="O13" s="41"/>
      <c r="P13" s="41"/>
      <c r="Q13" s="41"/>
      <c r="R13" s="41"/>
      <c r="S13" s="42"/>
    </row>
    <row r="14" spans="1:19" ht="15.75">
      <c r="A14" s="11">
        <v>1</v>
      </c>
      <c r="B14" s="18" t="s">
        <v>65</v>
      </c>
      <c r="C14" s="6" t="s">
        <v>104</v>
      </c>
      <c r="D14" s="6" t="s">
        <v>104</v>
      </c>
      <c r="E14" s="6" t="s">
        <v>104</v>
      </c>
      <c r="F14" s="6" t="s">
        <v>104</v>
      </c>
      <c r="G14" s="6" t="s">
        <v>104</v>
      </c>
      <c r="I14" s="6" t="s">
        <v>104</v>
      </c>
      <c r="J14" s="6" t="s">
        <v>104</v>
      </c>
      <c r="K14" s="6" t="s">
        <v>104</v>
      </c>
      <c r="L14" s="6" t="s">
        <v>104</v>
      </c>
      <c r="M14" s="6" t="s">
        <v>104</v>
      </c>
      <c r="N14" s="6" t="s">
        <v>104</v>
      </c>
      <c r="O14" s="6" t="s">
        <v>104</v>
      </c>
      <c r="P14" s="6" t="s">
        <v>104</v>
      </c>
      <c r="Q14" s="6" t="s">
        <v>104</v>
      </c>
      <c r="R14" s="6" t="s">
        <v>104</v>
      </c>
      <c r="S14" s="6" t="s">
        <v>104</v>
      </c>
    </row>
    <row r="15" spans="1:19" ht="15.75">
      <c r="A15" s="11">
        <v>2</v>
      </c>
      <c r="B15" s="14" t="s">
        <v>85</v>
      </c>
      <c r="C15" s="4">
        <v>5</v>
      </c>
      <c r="D15" s="4">
        <v>5</v>
      </c>
      <c r="E15" s="4">
        <v>5</v>
      </c>
      <c r="F15" s="6">
        <f>S15</f>
        <v>54.099999999999994</v>
      </c>
      <c r="G15" s="6">
        <f>C15+D15+E15+F15</f>
        <v>69.1</v>
      </c>
      <c r="H15" s="36" t="s">
        <v>150</v>
      </c>
      <c r="I15" s="35">
        <v>7.3</v>
      </c>
      <c r="J15" s="35">
        <v>9.2</v>
      </c>
      <c r="K15" s="35">
        <v>0</v>
      </c>
      <c r="L15" s="35">
        <v>0</v>
      </c>
      <c r="M15" s="35">
        <v>28.4</v>
      </c>
      <c r="N15" s="35">
        <v>1</v>
      </c>
      <c r="O15" s="35">
        <v>0</v>
      </c>
      <c r="P15" s="35">
        <v>8.2</v>
      </c>
      <c r="Q15" s="35">
        <v>0</v>
      </c>
      <c r="R15" s="35">
        <v>0</v>
      </c>
      <c r="S15" s="35">
        <f>I15+J15+K15+L15+M15+N15+O15+P15+Q15+R15</f>
        <v>54.099999999999994</v>
      </c>
    </row>
    <row r="16" spans="1:19" ht="15.75">
      <c r="A16" s="11">
        <v>3</v>
      </c>
      <c r="B16" s="14" t="s">
        <v>78</v>
      </c>
      <c r="C16" s="4">
        <v>5</v>
      </c>
      <c r="D16" s="4">
        <v>3</v>
      </c>
      <c r="E16" s="4">
        <v>5</v>
      </c>
      <c r="F16" s="6">
        <f>S16</f>
        <v>1</v>
      </c>
      <c r="G16" s="6">
        <f>C16+D16+E16+F16</f>
        <v>14</v>
      </c>
      <c r="H16" t="s">
        <v>138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1</v>
      </c>
      <c r="O16" s="35">
        <v>0</v>
      </c>
      <c r="P16" s="35">
        <v>0</v>
      </c>
      <c r="Q16" s="35">
        <v>0</v>
      </c>
      <c r="R16" s="35">
        <v>0</v>
      </c>
      <c r="S16" s="35">
        <f>I16+J16+K16+L16+M16+N16+O16+P16+Q16+R16</f>
        <v>1</v>
      </c>
    </row>
    <row r="17" spans="1:19" ht="15.75">
      <c r="A17" s="55" t="s">
        <v>9</v>
      </c>
      <c r="B17" s="56"/>
      <c r="C17" s="56"/>
      <c r="D17" s="56"/>
      <c r="E17" s="56"/>
      <c r="F17" s="56"/>
      <c r="G17" s="57"/>
      <c r="I17" s="40" t="s">
        <v>9</v>
      </c>
      <c r="J17" s="41"/>
      <c r="K17" s="41"/>
      <c r="L17" s="41"/>
      <c r="M17" s="41"/>
      <c r="N17" s="41"/>
      <c r="O17" s="41"/>
      <c r="P17" s="41"/>
      <c r="Q17" s="41"/>
      <c r="R17" s="41"/>
      <c r="S17" s="42"/>
    </row>
    <row r="18" spans="1:19" ht="15.75">
      <c r="A18" s="11">
        <v>1</v>
      </c>
      <c r="B18" s="14" t="s">
        <v>58</v>
      </c>
      <c r="C18" s="4">
        <v>5</v>
      </c>
      <c r="D18" s="4">
        <v>3</v>
      </c>
      <c r="E18" s="4">
        <v>4</v>
      </c>
      <c r="F18" s="6">
        <f>S18</f>
        <v>0</v>
      </c>
      <c r="G18" s="6">
        <f>C18+D18+E18+F18</f>
        <v>12</v>
      </c>
      <c r="H18" t="s">
        <v>143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I18+J18+K18+L18+M18+N18+O18+P18+Q18+R18</f>
        <v>0</v>
      </c>
    </row>
    <row r="19" spans="1:19" ht="15.75">
      <c r="A19" s="11">
        <v>2</v>
      </c>
      <c r="B19" s="14" t="s">
        <v>36</v>
      </c>
      <c r="C19" s="4">
        <v>5</v>
      </c>
      <c r="D19" s="4">
        <v>3</v>
      </c>
      <c r="E19" s="4">
        <v>3</v>
      </c>
      <c r="F19" s="6">
        <f>S19</f>
        <v>0</v>
      </c>
      <c r="G19" s="6">
        <f>C19+D19+E19+F19</f>
        <v>11</v>
      </c>
      <c r="H19" t="s">
        <v>141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f>I19+J19+K19+L19+M19+N19+O19+P19+Q19+R19</f>
        <v>0</v>
      </c>
    </row>
    <row r="20" spans="1:19" ht="15.75">
      <c r="A20" s="11">
        <v>3</v>
      </c>
      <c r="B20" s="8" t="s">
        <v>62</v>
      </c>
      <c r="C20" s="4">
        <v>4</v>
      </c>
      <c r="D20" s="4">
        <v>5</v>
      </c>
      <c r="E20" s="4">
        <v>3</v>
      </c>
      <c r="F20" s="6">
        <f>S20</f>
        <v>1</v>
      </c>
      <c r="G20" s="6">
        <f>C20+D20+E20+F20</f>
        <v>13</v>
      </c>
      <c r="H20" t="s">
        <v>136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1</v>
      </c>
      <c r="O20" s="35">
        <v>0</v>
      </c>
      <c r="P20" s="35">
        <v>0</v>
      </c>
      <c r="Q20" s="35">
        <v>0</v>
      </c>
      <c r="R20" s="35">
        <v>0</v>
      </c>
      <c r="S20" s="35">
        <f>I20+J20+K20+L20+M20+N20+O20+P20+Q20+R20</f>
        <v>1</v>
      </c>
    </row>
    <row r="21" spans="1:19" ht="15.75">
      <c r="A21" s="11">
        <v>4</v>
      </c>
      <c r="B21" s="14" t="s">
        <v>81</v>
      </c>
      <c r="C21" s="4">
        <v>5</v>
      </c>
      <c r="D21" s="4">
        <v>5</v>
      </c>
      <c r="E21" s="4">
        <v>5</v>
      </c>
      <c r="F21" s="6">
        <f>S21</f>
        <v>1</v>
      </c>
      <c r="G21" s="6">
        <f>C21+D21+E21+F21</f>
        <v>16</v>
      </c>
      <c r="H21" t="s">
        <v>139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1</v>
      </c>
      <c r="O21" s="35">
        <v>0</v>
      </c>
      <c r="P21" s="35">
        <v>0</v>
      </c>
      <c r="Q21" s="35">
        <v>0</v>
      </c>
      <c r="R21" s="35">
        <v>0</v>
      </c>
      <c r="S21" s="35">
        <f>I21+J21+K21+L21+M21+N21+O21+P21+Q21+R21</f>
        <v>1</v>
      </c>
    </row>
    <row r="22" spans="1:19" ht="15.75">
      <c r="A22" s="11">
        <v>5</v>
      </c>
      <c r="B22" s="14" t="s">
        <v>105</v>
      </c>
      <c r="C22" s="4">
        <v>5</v>
      </c>
      <c r="D22" s="4">
        <v>4</v>
      </c>
      <c r="E22" s="4">
        <v>4</v>
      </c>
      <c r="F22" s="6">
        <f>S22</f>
        <v>1</v>
      </c>
      <c r="G22" s="6">
        <f>C22+D22+E22+F22</f>
        <v>14</v>
      </c>
      <c r="H22" s="36" t="s">
        <v>129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</v>
      </c>
      <c r="O22" s="35">
        <v>0</v>
      </c>
      <c r="P22" s="35">
        <v>0</v>
      </c>
      <c r="Q22" s="35">
        <v>0</v>
      </c>
      <c r="R22" s="35">
        <v>0</v>
      </c>
      <c r="S22" s="35">
        <f>I22+J22+K22+L22+M22+N22+O22+P22+Q22+R22</f>
        <v>1</v>
      </c>
    </row>
    <row r="23" spans="1:19" ht="15.75" customHeight="1">
      <c r="A23" s="58" t="s">
        <v>1</v>
      </c>
      <c r="B23" s="58"/>
      <c r="C23" s="58"/>
      <c r="D23" s="58"/>
      <c r="E23" s="58"/>
      <c r="F23" s="58"/>
      <c r="G23" s="58"/>
      <c r="I23" s="43" t="s">
        <v>1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5.75" customHeight="1">
      <c r="A24" s="59"/>
      <c r="B24" s="59"/>
      <c r="C24" s="59"/>
      <c r="D24" s="59"/>
      <c r="E24" s="59"/>
      <c r="F24" s="59"/>
      <c r="G24" s="59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57" customHeight="1">
      <c r="A25" s="29" t="s">
        <v>2</v>
      </c>
      <c r="B25" s="29" t="s">
        <v>3</v>
      </c>
      <c r="C25" s="29" t="s">
        <v>108</v>
      </c>
      <c r="D25" s="29" t="s">
        <v>109</v>
      </c>
      <c r="E25" s="29" t="s">
        <v>110</v>
      </c>
      <c r="F25" s="29" t="s">
        <v>111</v>
      </c>
      <c r="G25" s="29" t="s">
        <v>112</v>
      </c>
      <c r="I25" s="34" t="s">
        <v>180</v>
      </c>
      <c r="J25" s="34" t="s">
        <v>181</v>
      </c>
      <c r="K25" s="34" t="s">
        <v>182</v>
      </c>
      <c r="L25" s="34" t="s">
        <v>194</v>
      </c>
      <c r="M25" s="34" t="s">
        <v>183</v>
      </c>
      <c r="N25" s="34" t="s">
        <v>195</v>
      </c>
      <c r="O25" s="34" t="s">
        <v>196</v>
      </c>
      <c r="P25" s="34" t="s">
        <v>197</v>
      </c>
      <c r="Q25" s="34" t="s">
        <v>198</v>
      </c>
      <c r="R25" s="34" t="s">
        <v>184</v>
      </c>
      <c r="S25" s="34" t="s">
        <v>189</v>
      </c>
    </row>
    <row r="26" spans="1:19" ht="15.75">
      <c r="A26" s="54" t="s">
        <v>28</v>
      </c>
      <c r="B26" s="54"/>
      <c r="C26" s="54"/>
      <c r="D26" s="54"/>
      <c r="E26" s="54"/>
      <c r="F26" s="54"/>
      <c r="G26" s="54"/>
      <c r="I26" s="40" t="s">
        <v>199</v>
      </c>
      <c r="J26" s="41"/>
      <c r="K26" s="41"/>
      <c r="L26" s="41"/>
      <c r="M26" s="41"/>
      <c r="N26" s="41"/>
      <c r="O26" s="41"/>
      <c r="P26" s="41"/>
      <c r="Q26" s="41"/>
      <c r="R26" s="41"/>
      <c r="S26" s="42"/>
    </row>
    <row r="27" spans="1:19" ht="15.75">
      <c r="A27" s="4"/>
      <c r="B27" s="12"/>
      <c r="C27" s="4"/>
      <c r="D27" s="4"/>
      <c r="E27" s="4"/>
      <c r="F27" s="4"/>
      <c r="G27" s="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5.75">
      <c r="A28" s="55" t="s">
        <v>10</v>
      </c>
      <c r="B28" s="56"/>
      <c r="C28" s="56"/>
      <c r="D28" s="56"/>
      <c r="E28" s="56"/>
      <c r="F28" s="56"/>
      <c r="G28" s="57"/>
      <c r="I28" s="46" t="s">
        <v>10</v>
      </c>
      <c r="J28" s="47"/>
      <c r="K28" s="47"/>
      <c r="L28" s="47"/>
      <c r="M28" s="47"/>
      <c r="N28" s="47"/>
      <c r="O28" s="47"/>
      <c r="P28" s="47"/>
      <c r="Q28" s="47"/>
      <c r="R28" s="47"/>
      <c r="S28" s="48"/>
    </row>
    <row r="29" spans="1:19" ht="15.75">
      <c r="A29" s="4"/>
      <c r="B29" s="12"/>
      <c r="C29" s="4"/>
      <c r="D29" s="4"/>
      <c r="E29" s="4"/>
      <c r="F29" s="4"/>
      <c r="G29" s="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5.75">
      <c r="A30" s="54" t="s">
        <v>11</v>
      </c>
      <c r="B30" s="54"/>
      <c r="C30" s="54"/>
      <c r="D30" s="54"/>
      <c r="E30" s="54"/>
      <c r="F30" s="54"/>
      <c r="G30" s="54"/>
      <c r="I30" s="46" t="s">
        <v>11</v>
      </c>
      <c r="J30" s="47"/>
      <c r="K30" s="47"/>
      <c r="L30" s="47"/>
      <c r="M30" s="47"/>
      <c r="N30" s="47"/>
      <c r="O30" s="47"/>
      <c r="P30" s="47"/>
      <c r="Q30" s="47"/>
      <c r="R30" s="47"/>
      <c r="S30" s="48"/>
    </row>
    <row r="31" spans="1:19" ht="15.75">
      <c r="A31" s="4">
        <v>1</v>
      </c>
      <c r="B31" s="3" t="s">
        <v>50</v>
      </c>
      <c r="C31" s="4">
        <v>5</v>
      </c>
      <c r="D31" s="4">
        <v>4</v>
      </c>
      <c r="E31" s="4">
        <v>5</v>
      </c>
      <c r="F31" s="6">
        <f>S31</f>
        <v>0</v>
      </c>
      <c r="G31" s="6">
        <f>C31+D31+E31+F31</f>
        <v>14</v>
      </c>
      <c r="H31" t="s">
        <v>146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f>I31+J31+K31+L31+M31+N31+O31+P31+Q31+R31</f>
        <v>0</v>
      </c>
    </row>
    <row r="32" spans="1:19" ht="15.75">
      <c r="A32" s="54" t="s">
        <v>29</v>
      </c>
      <c r="B32" s="54"/>
      <c r="C32" s="54" t="s">
        <v>15</v>
      </c>
      <c r="D32" s="54"/>
      <c r="E32" s="54"/>
      <c r="F32" s="54"/>
      <c r="G32" s="54"/>
      <c r="I32" s="46" t="s">
        <v>29</v>
      </c>
      <c r="J32" s="47"/>
      <c r="K32" s="47"/>
      <c r="L32" s="47"/>
      <c r="M32" s="47"/>
      <c r="N32" s="47"/>
      <c r="O32" s="47"/>
      <c r="P32" s="47"/>
      <c r="Q32" s="47"/>
      <c r="R32" s="47"/>
      <c r="S32" s="48"/>
    </row>
    <row r="33" spans="1:19" ht="15.75">
      <c r="A33" s="4"/>
      <c r="B33" s="3"/>
      <c r="C33" s="6"/>
      <c r="D33" s="6"/>
      <c r="E33" s="6"/>
      <c r="F33" s="6"/>
      <c r="G33" s="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5.75">
      <c r="A34" s="55" t="s">
        <v>5</v>
      </c>
      <c r="B34" s="56"/>
      <c r="C34" s="56"/>
      <c r="D34" s="56"/>
      <c r="E34" s="56"/>
      <c r="F34" s="56"/>
      <c r="G34" s="57"/>
      <c r="I34" s="46" t="s">
        <v>5</v>
      </c>
      <c r="J34" s="47"/>
      <c r="K34" s="47"/>
      <c r="L34" s="47"/>
      <c r="M34" s="47"/>
      <c r="N34" s="47"/>
      <c r="O34" s="47"/>
      <c r="P34" s="47"/>
      <c r="Q34" s="47"/>
      <c r="R34" s="47"/>
      <c r="S34" s="48"/>
    </row>
    <row r="35" spans="1:19" ht="15.75">
      <c r="A35" s="9"/>
      <c r="B35" s="8"/>
      <c r="C35" s="6"/>
      <c r="D35" s="6"/>
      <c r="E35" s="6"/>
      <c r="F35" s="6"/>
      <c r="G35" s="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5.75">
      <c r="A36" s="55" t="s">
        <v>12</v>
      </c>
      <c r="B36" s="56"/>
      <c r="C36" s="56"/>
      <c r="D36" s="56"/>
      <c r="E36" s="56"/>
      <c r="F36" s="56"/>
      <c r="G36" s="57"/>
      <c r="I36" s="46" t="s">
        <v>12</v>
      </c>
      <c r="J36" s="47"/>
      <c r="K36" s="47"/>
      <c r="L36" s="47"/>
      <c r="M36" s="47"/>
      <c r="N36" s="47"/>
      <c r="O36" s="47"/>
      <c r="P36" s="47"/>
      <c r="Q36" s="47"/>
      <c r="R36" s="47"/>
      <c r="S36" s="48"/>
    </row>
    <row r="37" spans="1:19" ht="15.75">
      <c r="A37" s="9">
        <v>1</v>
      </c>
      <c r="B37" s="8" t="s">
        <v>46</v>
      </c>
      <c r="C37" s="4">
        <v>3</v>
      </c>
      <c r="D37" s="4">
        <v>5</v>
      </c>
      <c r="E37" s="4">
        <v>4</v>
      </c>
      <c r="F37" s="6">
        <f>S37</f>
        <v>0</v>
      </c>
      <c r="G37" s="6">
        <f>C37+D37+E37+F37</f>
        <v>12</v>
      </c>
      <c r="H37" t="s">
        <v>137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f>I37+J37+K37+L37+M37+N37+O37+P37+Q37+R37</f>
        <v>0</v>
      </c>
    </row>
    <row r="38" spans="1:19" ht="15.75">
      <c r="A38" s="9">
        <v>2</v>
      </c>
      <c r="B38" s="8" t="s">
        <v>94</v>
      </c>
      <c r="C38" s="4">
        <v>4</v>
      </c>
      <c r="D38" s="4">
        <v>4</v>
      </c>
      <c r="E38" s="4">
        <v>5</v>
      </c>
      <c r="F38" s="6">
        <f>S38</f>
        <v>0</v>
      </c>
      <c r="G38" s="6">
        <f>C38+D38+E38+F38</f>
        <v>13</v>
      </c>
      <c r="H38" t="s">
        <v>131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f>I38+J38+K38+L38+M38+N38+O38+P38+Q38+R38</f>
        <v>0</v>
      </c>
    </row>
    <row r="39" spans="1:19" ht="15.75">
      <c r="A39" s="9">
        <v>3</v>
      </c>
      <c r="B39" s="21" t="s">
        <v>62</v>
      </c>
      <c r="C39" s="6">
        <v>4</v>
      </c>
      <c r="D39" s="6">
        <v>5</v>
      </c>
      <c r="E39" s="6">
        <v>4</v>
      </c>
      <c r="F39" s="6">
        <f>S39</f>
        <v>1</v>
      </c>
      <c r="G39" s="6">
        <f>C39+D39+E39+F39</f>
        <v>14</v>
      </c>
      <c r="H39" t="s">
        <v>136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1</v>
      </c>
      <c r="O39" s="35">
        <v>0</v>
      </c>
      <c r="P39" s="35">
        <v>0</v>
      </c>
      <c r="Q39" s="35">
        <v>0</v>
      </c>
      <c r="R39" s="35">
        <v>0</v>
      </c>
      <c r="S39" s="35">
        <f>I39+J39+K39+L39+M39+N39+O39+P39+Q39+R39</f>
        <v>1</v>
      </c>
    </row>
    <row r="40" spans="1:19" ht="15.75">
      <c r="A40" s="9">
        <v>4</v>
      </c>
      <c r="B40" s="12" t="s">
        <v>51</v>
      </c>
      <c r="C40" s="6" t="s">
        <v>104</v>
      </c>
      <c r="D40" s="6" t="s">
        <v>104</v>
      </c>
      <c r="E40" s="6" t="s">
        <v>104</v>
      </c>
      <c r="F40" s="6" t="s">
        <v>104</v>
      </c>
      <c r="G40" s="6" t="s">
        <v>104</v>
      </c>
      <c r="I40" s="6" t="s">
        <v>104</v>
      </c>
      <c r="J40" s="6" t="s">
        <v>104</v>
      </c>
      <c r="K40" s="6" t="s">
        <v>104</v>
      </c>
      <c r="L40" s="6" t="s">
        <v>104</v>
      </c>
      <c r="M40" s="6" t="s">
        <v>104</v>
      </c>
      <c r="N40" s="6" t="s">
        <v>104</v>
      </c>
      <c r="O40" s="6" t="s">
        <v>104</v>
      </c>
      <c r="P40" s="6" t="s">
        <v>104</v>
      </c>
      <c r="Q40" s="6" t="s">
        <v>104</v>
      </c>
      <c r="R40" s="6" t="s">
        <v>104</v>
      </c>
      <c r="S40" s="6" t="s">
        <v>104</v>
      </c>
    </row>
    <row r="41" spans="1:19" ht="15.75">
      <c r="A41" s="55" t="s">
        <v>13</v>
      </c>
      <c r="B41" s="56"/>
      <c r="C41" s="56"/>
      <c r="D41" s="56"/>
      <c r="E41" s="56"/>
      <c r="F41" s="56"/>
      <c r="G41" s="57"/>
      <c r="I41" s="46" t="s">
        <v>13</v>
      </c>
      <c r="J41" s="47"/>
      <c r="K41" s="47"/>
      <c r="L41" s="47"/>
      <c r="M41" s="47"/>
      <c r="N41" s="47"/>
      <c r="O41" s="47"/>
      <c r="P41" s="47"/>
      <c r="Q41" s="47"/>
      <c r="R41" s="47"/>
      <c r="S41" s="48"/>
    </row>
    <row r="42" spans="1:19" ht="15.75">
      <c r="A42" s="9">
        <v>1</v>
      </c>
      <c r="B42" s="8" t="s">
        <v>52</v>
      </c>
      <c r="C42" s="4">
        <v>5</v>
      </c>
      <c r="D42" s="4">
        <v>5</v>
      </c>
      <c r="E42" s="39">
        <v>2</v>
      </c>
      <c r="F42" s="6">
        <f>S42</f>
        <v>7.8</v>
      </c>
      <c r="G42" s="6">
        <f>C42+D42+E42+F42</f>
        <v>19.8</v>
      </c>
      <c r="H42" s="36" t="s">
        <v>125</v>
      </c>
      <c r="I42" s="35">
        <v>4</v>
      </c>
      <c r="J42" s="35">
        <v>0</v>
      </c>
      <c r="K42" s="35">
        <v>0</v>
      </c>
      <c r="L42" s="35">
        <v>0</v>
      </c>
      <c r="M42" s="35">
        <v>0</v>
      </c>
      <c r="N42" s="35">
        <v>1</v>
      </c>
      <c r="O42" s="35">
        <v>2</v>
      </c>
      <c r="P42" s="35">
        <v>0.8</v>
      </c>
      <c r="Q42" s="35">
        <v>0</v>
      </c>
      <c r="R42" s="35">
        <v>0</v>
      </c>
      <c r="S42" s="35">
        <f>I42+J42+K42+L42+M42+N42+O42+P42+Q42+R42</f>
        <v>7.8</v>
      </c>
    </row>
    <row r="43" spans="1:19" ht="15.75">
      <c r="A43" s="9">
        <v>2</v>
      </c>
      <c r="B43" s="23" t="s">
        <v>72</v>
      </c>
      <c r="C43" s="4">
        <v>5</v>
      </c>
      <c r="D43" s="4">
        <v>4</v>
      </c>
      <c r="E43" s="4">
        <v>4</v>
      </c>
      <c r="F43" s="6">
        <f>S43</f>
        <v>1</v>
      </c>
      <c r="G43" s="6">
        <f>C43+D43+E43+F43</f>
        <v>14</v>
      </c>
      <c r="H43" t="s">
        <v>126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1</v>
      </c>
      <c r="O43" s="35">
        <v>0</v>
      </c>
      <c r="P43" s="35">
        <v>0</v>
      </c>
      <c r="Q43" s="35">
        <v>0</v>
      </c>
      <c r="R43" s="35">
        <v>0</v>
      </c>
      <c r="S43" s="35">
        <f>I43+J43+K43+L43+M43+N43+O43+P43+Q43+R43</f>
        <v>1</v>
      </c>
    </row>
    <row r="44" spans="1:19" ht="15.75">
      <c r="A44" s="55" t="s">
        <v>14</v>
      </c>
      <c r="B44" s="56"/>
      <c r="C44" s="56"/>
      <c r="D44" s="56"/>
      <c r="E44" s="56"/>
      <c r="F44" s="56"/>
      <c r="G44" s="57"/>
      <c r="I44" s="46" t="s">
        <v>14</v>
      </c>
      <c r="J44" s="47"/>
      <c r="K44" s="47"/>
      <c r="L44" s="47"/>
      <c r="M44" s="47"/>
      <c r="N44" s="47"/>
      <c r="O44" s="47"/>
      <c r="P44" s="47"/>
      <c r="Q44" s="47"/>
      <c r="R44" s="47"/>
      <c r="S44" s="48"/>
    </row>
    <row r="45" spans="1:19" ht="15.75">
      <c r="A45" s="4">
        <v>1</v>
      </c>
      <c r="B45" s="7" t="s">
        <v>68</v>
      </c>
      <c r="C45" s="4">
        <v>4</v>
      </c>
      <c r="D45" s="4">
        <v>4</v>
      </c>
      <c r="E45" s="4">
        <v>5</v>
      </c>
      <c r="F45" s="6">
        <f>S45</f>
        <v>8.2</v>
      </c>
      <c r="G45" s="6">
        <f>C45+D45+E45+F45</f>
        <v>21.2</v>
      </c>
      <c r="H45" s="36" t="s">
        <v>148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1</v>
      </c>
      <c r="O45" s="35">
        <v>4</v>
      </c>
      <c r="P45" s="35">
        <v>3.2</v>
      </c>
      <c r="Q45" s="35">
        <v>0</v>
      </c>
      <c r="R45" s="35">
        <v>0</v>
      </c>
      <c r="S45" s="35">
        <f>I45+J45+K45+L45+M45+N45+O45+P45+Q45+R45</f>
        <v>8.2</v>
      </c>
    </row>
    <row r="46" spans="1:19" ht="15.75">
      <c r="A46" s="4">
        <v>2</v>
      </c>
      <c r="B46" s="26" t="s">
        <v>105</v>
      </c>
      <c r="C46" s="6">
        <v>5</v>
      </c>
      <c r="D46" s="6">
        <v>4</v>
      </c>
      <c r="E46" s="6">
        <v>5</v>
      </c>
      <c r="F46" s="6">
        <f>S46</f>
        <v>13.4</v>
      </c>
      <c r="G46" s="6">
        <f>C46+D46+E46+F46</f>
        <v>27.4</v>
      </c>
      <c r="H46" s="36" t="s">
        <v>129</v>
      </c>
      <c r="I46" s="35">
        <v>0</v>
      </c>
      <c r="J46" s="35">
        <v>0</v>
      </c>
      <c r="K46" s="35">
        <v>0</v>
      </c>
      <c r="L46" s="35">
        <v>0</v>
      </c>
      <c r="M46" s="35">
        <v>6</v>
      </c>
      <c r="N46" s="35">
        <v>1</v>
      </c>
      <c r="O46" s="35">
        <v>2</v>
      </c>
      <c r="P46" s="35">
        <v>4.4</v>
      </c>
      <c r="Q46" s="35">
        <v>0</v>
      </c>
      <c r="R46" s="35">
        <v>0</v>
      </c>
      <c r="S46" s="35">
        <f>I46+J46+K46+L46+M46+N46+O46+P46+Q46+R46</f>
        <v>13.4</v>
      </c>
    </row>
    <row r="47" spans="1:19" ht="15.75">
      <c r="A47" s="54" t="s">
        <v>30</v>
      </c>
      <c r="B47" s="54"/>
      <c r="C47" s="54"/>
      <c r="D47" s="54"/>
      <c r="E47" s="54"/>
      <c r="F47" s="54"/>
      <c r="G47" s="54"/>
      <c r="I47" s="46" t="s">
        <v>30</v>
      </c>
      <c r="J47" s="47"/>
      <c r="K47" s="47"/>
      <c r="L47" s="47"/>
      <c r="M47" s="47"/>
      <c r="N47" s="47"/>
      <c r="O47" s="47"/>
      <c r="P47" s="47"/>
      <c r="Q47" s="47"/>
      <c r="R47" s="47"/>
      <c r="S47" s="48"/>
    </row>
    <row r="48" spans="1:19" ht="15.75">
      <c r="A48" s="4">
        <v>1</v>
      </c>
      <c r="B48" s="8" t="s">
        <v>82</v>
      </c>
      <c r="C48" s="4">
        <v>4</v>
      </c>
      <c r="D48" s="4">
        <v>4</v>
      </c>
      <c r="E48" s="4">
        <v>5</v>
      </c>
      <c r="F48" s="6">
        <f>S48</f>
        <v>1</v>
      </c>
      <c r="G48" s="6">
        <f>C48+D48+E48+F48</f>
        <v>14</v>
      </c>
      <c r="H48" t="s">
        <v>135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f>I48+J48+K48+L48+M48+N48+O48+P48+Q48+R48</f>
        <v>1</v>
      </c>
    </row>
    <row r="49" spans="1:19" ht="15.75">
      <c r="A49" s="4">
        <v>2</v>
      </c>
      <c r="B49" s="8" t="s">
        <v>57</v>
      </c>
      <c r="C49" s="4" t="s">
        <v>120</v>
      </c>
      <c r="D49" s="4" t="s">
        <v>120</v>
      </c>
      <c r="E49" s="4" t="s">
        <v>120</v>
      </c>
      <c r="F49" s="6">
        <f>S49</f>
        <v>1</v>
      </c>
      <c r="G49" s="6" t="s">
        <v>121</v>
      </c>
      <c r="H49" t="s">
        <v>176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1</v>
      </c>
      <c r="O49" s="35">
        <v>0</v>
      </c>
      <c r="P49" s="35">
        <v>0</v>
      </c>
      <c r="Q49" s="35">
        <v>0</v>
      </c>
      <c r="R49" s="35">
        <v>0</v>
      </c>
      <c r="S49" s="35">
        <f>I49+J49+K49+L49+M49+N49+O49+P49+Q49+R49</f>
        <v>1</v>
      </c>
    </row>
    <row r="50" spans="1:19" ht="15">
      <c r="A50" s="10"/>
      <c r="B50" s="1"/>
      <c r="C50" s="1"/>
      <c r="D50" s="1"/>
      <c r="E50" s="1"/>
      <c r="F50" s="1"/>
      <c r="G50" s="1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5.75">
      <c r="A51" s="60" t="s">
        <v>37</v>
      </c>
      <c r="B51" s="60"/>
      <c r="C51" s="60"/>
      <c r="D51" s="60"/>
      <c r="E51" s="60"/>
      <c r="F51" s="60"/>
      <c r="G51" s="60"/>
      <c r="I51" s="46" t="s">
        <v>37</v>
      </c>
      <c r="J51" s="47"/>
      <c r="K51" s="47"/>
      <c r="L51" s="47"/>
      <c r="M51" s="47"/>
      <c r="N51" s="47"/>
      <c r="O51" s="47"/>
      <c r="P51" s="47"/>
      <c r="Q51" s="47"/>
      <c r="R51" s="47"/>
      <c r="S51" s="48"/>
    </row>
    <row r="52" spans="1:19" ht="15.75">
      <c r="A52" s="11">
        <v>1</v>
      </c>
      <c r="B52" s="24" t="s">
        <v>73</v>
      </c>
      <c r="C52" s="6">
        <v>5</v>
      </c>
      <c r="D52" s="6">
        <v>4</v>
      </c>
      <c r="E52" s="6">
        <v>4</v>
      </c>
      <c r="F52" s="6">
        <f>S52</f>
        <v>0</v>
      </c>
      <c r="G52" s="6">
        <f>C52+D52+E52+F52</f>
        <v>13</v>
      </c>
      <c r="H52" t="s">
        <v>128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f>I52+J52+K52+L52+M52+N52+O52+P52+Q52+R52</f>
        <v>0</v>
      </c>
    </row>
    <row r="53" spans="1:19" ht="15.75">
      <c r="A53" s="11">
        <v>2</v>
      </c>
      <c r="B53" s="18" t="s">
        <v>36</v>
      </c>
      <c r="C53" s="4">
        <v>5</v>
      </c>
      <c r="D53" s="4">
        <v>3</v>
      </c>
      <c r="E53" s="4" t="s">
        <v>120</v>
      </c>
      <c r="F53" s="6">
        <f>S53</f>
        <v>0</v>
      </c>
      <c r="G53" s="6" t="s">
        <v>121</v>
      </c>
      <c r="H53" t="s">
        <v>141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f>I53+J53+K53+L53+M53+N53+O53+P53+Q53+R53</f>
        <v>0</v>
      </c>
    </row>
    <row r="54" spans="1:19" ht="15.75">
      <c r="A54" s="60" t="s">
        <v>31</v>
      </c>
      <c r="B54" s="60" t="s">
        <v>4</v>
      </c>
      <c r="C54" s="60"/>
      <c r="D54" s="60"/>
      <c r="E54" s="60"/>
      <c r="F54" s="60"/>
      <c r="G54" s="60"/>
      <c r="I54" s="46" t="s">
        <v>31</v>
      </c>
      <c r="J54" s="47"/>
      <c r="K54" s="47"/>
      <c r="L54" s="47"/>
      <c r="M54" s="47"/>
      <c r="N54" s="47"/>
      <c r="O54" s="47"/>
      <c r="P54" s="47"/>
      <c r="Q54" s="47"/>
      <c r="R54" s="47"/>
      <c r="S54" s="48"/>
    </row>
    <row r="55" spans="1:19" ht="15.75">
      <c r="A55" s="11">
        <v>1</v>
      </c>
      <c r="B55" s="18" t="s">
        <v>65</v>
      </c>
      <c r="C55" s="6" t="s">
        <v>104</v>
      </c>
      <c r="D55" s="6" t="s">
        <v>104</v>
      </c>
      <c r="E55" s="6" t="s">
        <v>104</v>
      </c>
      <c r="F55" s="6" t="s">
        <v>104</v>
      </c>
      <c r="G55" s="6" t="s">
        <v>104</v>
      </c>
      <c r="I55" s="6" t="s">
        <v>104</v>
      </c>
      <c r="J55" s="6" t="s">
        <v>104</v>
      </c>
      <c r="K55" s="6" t="s">
        <v>104</v>
      </c>
      <c r="L55" s="6" t="s">
        <v>104</v>
      </c>
      <c r="M55" s="6" t="s">
        <v>104</v>
      </c>
      <c r="N55" s="6" t="s">
        <v>104</v>
      </c>
      <c r="O55" s="6" t="s">
        <v>104</v>
      </c>
      <c r="P55" s="6" t="s">
        <v>104</v>
      </c>
      <c r="Q55" s="6" t="s">
        <v>104</v>
      </c>
      <c r="R55" s="6" t="s">
        <v>104</v>
      </c>
      <c r="S55" s="6" t="s">
        <v>104</v>
      </c>
    </row>
    <row r="56" spans="1:19" ht="15.75">
      <c r="A56" s="25">
        <v>2</v>
      </c>
      <c r="B56" s="26" t="s">
        <v>78</v>
      </c>
      <c r="C56" s="6">
        <v>5</v>
      </c>
      <c r="D56" s="6">
        <v>3</v>
      </c>
      <c r="E56" s="6">
        <v>5</v>
      </c>
      <c r="F56" s="6">
        <f>S56</f>
        <v>1</v>
      </c>
      <c r="G56" s="6">
        <f>C56+D56+E56+F56</f>
        <v>14</v>
      </c>
      <c r="H56" t="s">
        <v>138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1</v>
      </c>
      <c r="O56" s="35">
        <v>0</v>
      </c>
      <c r="P56" s="35">
        <v>0</v>
      </c>
      <c r="Q56" s="35">
        <v>0</v>
      </c>
      <c r="R56" s="35">
        <v>0</v>
      </c>
      <c r="S56" s="35">
        <f>I56+J56+K56+L56+M56+N56+O56+P56+Q56+R56</f>
        <v>1</v>
      </c>
    </row>
    <row r="57" spans="1:19" ht="15.75">
      <c r="A57" s="54" t="s">
        <v>32</v>
      </c>
      <c r="B57" s="54"/>
      <c r="C57" s="54"/>
      <c r="D57" s="54"/>
      <c r="E57" s="54"/>
      <c r="F57" s="54"/>
      <c r="G57" s="54"/>
      <c r="I57" s="46" t="s">
        <v>200</v>
      </c>
      <c r="J57" s="47"/>
      <c r="K57" s="47"/>
      <c r="L57" s="47"/>
      <c r="M57" s="47"/>
      <c r="N57" s="47"/>
      <c r="O57" s="47"/>
      <c r="P57" s="47"/>
      <c r="Q57" s="47"/>
      <c r="R57" s="47"/>
      <c r="S57" s="48"/>
    </row>
    <row r="58" spans="1:19" ht="15.75">
      <c r="A58" s="11">
        <v>1</v>
      </c>
      <c r="B58" s="7" t="s">
        <v>70</v>
      </c>
      <c r="C58" s="6" t="s">
        <v>104</v>
      </c>
      <c r="D58" s="6" t="s">
        <v>104</v>
      </c>
      <c r="E58" s="6" t="s">
        <v>104</v>
      </c>
      <c r="F58" s="6" t="s">
        <v>104</v>
      </c>
      <c r="G58" s="6" t="s">
        <v>104</v>
      </c>
      <c r="I58" s="6" t="s">
        <v>104</v>
      </c>
      <c r="J58" s="6" t="s">
        <v>104</v>
      </c>
      <c r="K58" s="6" t="s">
        <v>104</v>
      </c>
      <c r="L58" s="6" t="s">
        <v>104</v>
      </c>
      <c r="M58" s="6" t="s">
        <v>104</v>
      </c>
      <c r="N58" s="6" t="s">
        <v>104</v>
      </c>
      <c r="O58" s="6" t="s">
        <v>104</v>
      </c>
      <c r="P58" s="6" t="s">
        <v>104</v>
      </c>
      <c r="Q58" s="6" t="s">
        <v>104</v>
      </c>
      <c r="R58" s="6" t="s">
        <v>104</v>
      </c>
      <c r="S58" s="6" t="s">
        <v>104</v>
      </c>
    </row>
    <row r="59" spans="1:19" ht="15.75">
      <c r="A59" s="11">
        <v>2</v>
      </c>
      <c r="B59" s="18" t="s">
        <v>58</v>
      </c>
      <c r="C59" s="6">
        <v>5</v>
      </c>
      <c r="D59" s="6">
        <v>3</v>
      </c>
      <c r="E59" s="6">
        <v>4</v>
      </c>
      <c r="F59" s="6">
        <f>S59</f>
        <v>0</v>
      </c>
      <c r="G59" s="6">
        <f>C59+D59+E59+F59</f>
        <v>12</v>
      </c>
      <c r="H59" t="s">
        <v>143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f>I59+J59+K59+L59+M59+N59+O59+P59+Q59+R59</f>
        <v>0</v>
      </c>
    </row>
    <row r="60" spans="1:19" ht="15.75">
      <c r="A60" s="11">
        <v>3</v>
      </c>
      <c r="B60" s="18" t="s">
        <v>36</v>
      </c>
      <c r="C60" s="6">
        <v>5</v>
      </c>
      <c r="D60" s="6">
        <v>3</v>
      </c>
      <c r="E60" s="6">
        <v>3</v>
      </c>
      <c r="F60" s="6">
        <f>S60</f>
        <v>0</v>
      </c>
      <c r="G60" s="6">
        <f>C60+D60+E60+F60</f>
        <v>11</v>
      </c>
      <c r="H60" t="s">
        <v>141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f>I60+J60+K60+L60+M60+N60+O60+P60+Q60+R60</f>
        <v>0</v>
      </c>
    </row>
    <row r="61" spans="1:19" ht="15.75">
      <c r="A61" s="11">
        <v>4</v>
      </c>
      <c r="B61" s="18" t="s">
        <v>81</v>
      </c>
      <c r="C61" s="6">
        <v>5</v>
      </c>
      <c r="D61" s="6">
        <v>5</v>
      </c>
      <c r="E61" s="6">
        <v>5</v>
      </c>
      <c r="F61" s="6">
        <f>S61</f>
        <v>1</v>
      </c>
      <c r="G61" s="6">
        <f>C61+D61+E61+F61</f>
        <v>16</v>
      </c>
      <c r="H61" t="s">
        <v>139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1</v>
      </c>
      <c r="O61" s="35">
        <v>0</v>
      </c>
      <c r="P61" s="35">
        <v>0</v>
      </c>
      <c r="Q61" s="35">
        <v>0</v>
      </c>
      <c r="R61" s="35">
        <v>0</v>
      </c>
      <c r="S61" s="35">
        <f>I61+J61+K61+L61+M61+N61+O61+P61+Q61+R61</f>
        <v>1</v>
      </c>
    </row>
    <row r="62" spans="1:19" ht="15.75">
      <c r="A62" s="11">
        <v>5</v>
      </c>
      <c r="B62" s="26" t="s">
        <v>105</v>
      </c>
      <c r="C62" s="6">
        <v>5</v>
      </c>
      <c r="D62" s="6">
        <v>4</v>
      </c>
      <c r="E62" s="6">
        <v>4</v>
      </c>
      <c r="F62" s="6">
        <f>S62</f>
        <v>1</v>
      </c>
      <c r="G62" s="6">
        <f>C62+D62+E62+F62</f>
        <v>14</v>
      </c>
      <c r="H62" s="36" t="s">
        <v>129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1</v>
      </c>
      <c r="O62" s="35">
        <v>0</v>
      </c>
      <c r="P62" s="35">
        <v>0</v>
      </c>
      <c r="Q62" s="35">
        <v>0</v>
      </c>
      <c r="R62" s="35">
        <v>0</v>
      </c>
      <c r="S62" s="35">
        <f>I62+J62+K62+L62+M62+N62+O62+P62+Q62+R62</f>
        <v>1</v>
      </c>
    </row>
    <row r="63" spans="1:19" ht="15.75">
      <c r="A63" s="54" t="s">
        <v>27</v>
      </c>
      <c r="B63" s="54"/>
      <c r="C63" s="54"/>
      <c r="D63" s="54"/>
      <c r="E63" s="54"/>
      <c r="F63" s="54"/>
      <c r="G63" s="54"/>
      <c r="I63" s="46" t="s">
        <v>27</v>
      </c>
      <c r="J63" s="47"/>
      <c r="K63" s="47"/>
      <c r="L63" s="47"/>
      <c r="M63" s="47"/>
      <c r="N63" s="47"/>
      <c r="O63" s="47"/>
      <c r="P63" s="47"/>
      <c r="Q63" s="47"/>
      <c r="R63" s="47"/>
      <c r="S63" s="48"/>
    </row>
    <row r="64" spans="1:19" ht="15">
      <c r="A64" s="16"/>
      <c r="B64" s="17"/>
      <c r="C64" s="17"/>
      <c r="D64" s="17"/>
      <c r="E64" s="17"/>
      <c r="F64" s="17"/>
      <c r="G64" s="17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5.75">
      <c r="A65" s="61" t="s">
        <v>26</v>
      </c>
      <c r="B65" s="54"/>
      <c r="C65" s="54"/>
      <c r="D65" s="54"/>
      <c r="E65" s="54"/>
      <c r="F65" s="54"/>
      <c r="G65" s="54"/>
      <c r="I65" s="46" t="s">
        <v>26</v>
      </c>
      <c r="J65" s="47"/>
      <c r="K65" s="47"/>
      <c r="L65" s="47"/>
      <c r="M65" s="47"/>
      <c r="N65" s="47"/>
      <c r="O65" s="47"/>
      <c r="P65" s="47"/>
      <c r="Q65" s="47"/>
      <c r="R65" s="47"/>
      <c r="S65" s="48"/>
    </row>
    <row r="66" spans="1:19" ht="15.75">
      <c r="A66" s="4"/>
      <c r="B66" s="13"/>
      <c r="C66" s="4"/>
      <c r="D66" s="4"/>
      <c r="E66" s="4"/>
      <c r="F66" s="4"/>
      <c r="G66" s="6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5.75">
      <c r="A67" s="54" t="s">
        <v>33</v>
      </c>
      <c r="B67" s="54"/>
      <c r="C67" s="54"/>
      <c r="D67" s="54"/>
      <c r="E67" s="54"/>
      <c r="F67" s="54"/>
      <c r="G67" s="54"/>
      <c r="I67" s="46" t="s">
        <v>33</v>
      </c>
      <c r="J67" s="47"/>
      <c r="K67" s="47"/>
      <c r="L67" s="47"/>
      <c r="M67" s="47"/>
      <c r="N67" s="47"/>
      <c r="O67" s="47"/>
      <c r="P67" s="47"/>
      <c r="Q67" s="47"/>
      <c r="R67" s="47"/>
      <c r="S67" s="48"/>
    </row>
    <row r="68" spans="1:19" ht="15.75">
      <c r="A68" s="11">
        <v>1</v>
      </c>
      <c r="B68" s="7" t="s">
        <v>49</v>
      </c>
      <c r="C68" s="4">
        <v>4</v>
      </c>
      <c r="D68" s="4">
        <v>4</v>
      </c>
      <c r="E68" s="4">
        <v>5</v>
      </c>
      <c r="F68" s="6">
        <f>S68</f>
        <v>1</v>
      </c>
      <c r="G68" s="6">
        <f>C68+D68+E68+F68</f>
        <v>14</v>
      </c>
      <c r="H68" t="s">
        <v>170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1</v>
      </c>
      <c r="O68" s="35">
        <v>0</v>
      </c>
      <c r="P68" s="35">
        <v>0</v>
      </c>
      <c r="Q68" s="35">
        <v>0</v>
      </c>
      <c r="R68" s="35">
        <v>0</v>
      </c>
      <c r="S68" s="35">
        <f>I68+J68+K68+L68+M68+N68+O68+P68+Q68+R68</f>
        <v>1</v>
      </c>
    </row>
    <row r="69" spans="1:19" ht="15.75">
      <c r="A69" s="11">
        <v>2</v>
      </c>
      <c r="B69" s="7" t="s">
        <v>43</v>
      </c>
      <c r="C69" s="4">
        <v>4</v>
      </c>
      <c r="D69" s="4">
        <v>3</v>
      </c>
      <c r="E69" s="4">
        <v>5</v>
      </c>
      <c r="F69" s="6">
        <f>S69</f>
        <v>0</v>
      </c>
      <c r="G69" s="6">
        <f>C69+D69+E69+F69</f>
        <v>12</v>
      </c>
      <c r="H69" t="s">
        <v>167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f>I69+J69+K69+L69+M69+N69+O69+P69+Q69+R69</f>
        <v>0</v>
      </c>
    </row>
    <row r="70" spans="1:19" ht="15.75">
      <c r="A70" s="11">
        <v>3</v>
      </c>
      <c r="B70" s="7" t="s">
        <v>75</v>
      </c>
      <c r="C70" s="4">
        <v>3</v>
      </c>
      <c r="D70" s="4">
        <v>4</v>
      </c>
      <c r="E70" s="4">
        <v>5</v>
      </c>
      <c r="F70" s="6">
        <f>S70</f>
        <v>0</v>
      </c>
      <c r="G70" s="6">
        <f>C70+D70+E70+F70</f>
        <v>12</v>
      </c>
      <c r="H70" t="s">
        <v>174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f>I70+J70+K70+L70+M70+N70+O70+P70+Q70+R70</f>
        <v>0</v>
      </c>
    </row>
    <row r="71" spans="1:19" ht="15.75">
      <c r="A71" s="11">
        <v>4</v>
      </c>
      <c r="B71" s="7" t="s">
        <v>51</v>
      </c>
      <c r="C71" s="6" t="s">
        <v>104</v>
      </c>
      <c r="D71" s="6" t="s">
        <v>104</v>
      </c>
      <c r="E71" s="6" t="s">
        <v>104</v>
      </c>
      <c r="F71" s="6" t="s">
        <v>104</v>
      </c>
      <c r="G71" s="6" t="s">
        <v>104</v>
      </c>
      <c r="I71" s="6" t="s">
        <v>104</v>
      </c>
      <c r="J71" s="6" t="s">
        <v>104</v>
      </c>
      <c r="K71" s="6" t="s">
        <v>104</v>
      </c>
      <c r="L71" s="6" t="s">
        <v>104</v>
      </c>
      <c r="M71" s="6" t="s">
        <v>104</v>
      </c>
      <c r="N71" s="6" t="s">
        <v>104</v>
      </c>
      <c r="O71" s="6" t="s">
        <v>104</v>
      </c>
      <c r="P71" s="6" t="s">
        <v>104</v>
      </c>
      <c r="Q71" s="6" t="s">
        <v>104</v>
      </c>
      <c r="R71" s="6" t="s">
        <v>104</v>
      </c>
      <c r="S71" s="6" t="s">
        <v>104</v>
      </c>
    </row>
    <row r="72" spans="1:19" ht="15.75">
      <c r="A72" s="11">
        <v>5</v>
      </c>
      <c r="B72" s="7" t="s">
        <v>59</v>
      </c>
      <c r="C72" s="4">
        <v>4</v>
      </c>
      <c r="D72" s="4">
        <v>5</v>
      </c>
      <c r="E72" s="4">
        <v>5</v>
      </c>
      <c r="F72" s="6">
        <f>S72</f>
        <v>1</v>
      </c>
      <c r="G72" s="6">
        <f>C72+D72+E72+F72</f>
        <v>15</v>
      </c>
      <c r="H72" t="s">
        <v>154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1</v>
      </c>
      <c r="O72" s="35">
        <v>0</v>
      </c>
      <c r="P72" s="35">
        <v>0</v>
      </c>
      <c r="Q72" s="35">
        <v>0</v>
      </c>
      <c r="R72" s="35">
        <v>0</v>
      </c>
      <c r="S72" s="35">
        <f>I72+J72+K72+L72+M72+N72+O72+P72+Q72+R72</f>
        <v>1</v>
      </c>
    </row>
    <row r="73" spans="1:19" ht="15.75">
      <c r="A73" s="11">
        <v>6</v>
      </c>
      <c r="B73" s="7" t="s">
        <v>80</v>
      </c>
      <c r="C73" s="4" t="s">
        <v>120</v>
      </c>
      <c r="D73" s="4" t="s">
        <v>120</v>
      </c>
      <c r="E73" s="4">
        <v>5</v>
      </c>
      <c r="F73" s="6">
        <f>S73</f>
        <v>0</v>
      </c>
      <c r="G73" s="6" t="s">
        <v>121</v>
      </c>
      <c r="H73" t="s">
        <v>175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f>I73+J73+K73+L73+M73+N73+O73+P73+Q73+R73</f>
        <v>0</v>
      </c>
    </row>
    <row r="74" spans="1:19" ht="15.75">
      <c r="A74" s="11">
        <v>7</v>
      </c>
      <c r="B74" s="7" t="s">
        <v>98</v>
      </c>
      <c r="C74" s="4">
        <v>4</v>
      </c>
      <c r="D74" s="4">
        <v>4</v>
      </c>
      <c r="E74" s="4">
        <v>5</v>
      </c>
      <c r="F74" s="6">
        <f>S74</f>
        <v>1</v>
      </c>
      <c r="G74" s="6">
        <f>C74+D74+E74+F74</f>
        <v>14</v>
      </c>
      <c r="H74" t="s">
        <v>157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1</v>
      </c>
      <c r="O74" s="35">
        <v>0</v>
      </c>
      <c r="P74" s="35">
        <v>0</v>
      </c>
      <c r="Q74" s="35">
        <v>0</v>
      </c>
      <c r="R74" s="35">
        <v>0</v>
      </c>
      <c r="S74" s="35">
        <f>I74+J74+K74+L74+M74+N74+O74+P74+Q74+R74</f>
        <v>1</v>
      </c>
    </row>
    <row r="75" spans="1:19" ht="15.75">
      <c r="A75" s="11">
        <v>8</v>
      </c>
      <c r="B75" s="20" t="s">
        <v>102</v>
      </c>
      <c r="C75" s="4">
        <v>4</v>
      </c>
      <c r="D75" s="4">
        <v>5</v>
      </c>
      <c r="E75" s="4">
        <v>5</v>
      </c>
      <c r="F75" s="6">
        <f>S75</f>
        <v>0</v>
      </c>
      <c r="G75" s="6">
        <f>C75+D75+E75+F75</f>
        <v>14</v>
      </c>
      <c r="H75" t="s">
        <v>158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f>I75+J75+K75+L75+M75+N75+O75+P75+Q75+R75</f>
        <v>0</v>
      </c>
    </row>
    <row r="76" spans="1:19" ht="15.75">
      <c r="A76" s="54" t="s">
        <v>34</v>
      </c>
      <c r="B76" s="54"/>
      <c r="C76" s="54" t="s">
        <v>16</v>
      </c>
      <c r="D76" s="54"/>
      <c r="E76" s="54"/>
      <c r="F76" s="54"/>
      <c r="G76" s="54"/>
      <c r="I76" s="46" t="s">
        <v>34</v>
      </c>
      <c r="J76" s="47"/>
      <c r="K76" s="47"/>
      <c r="L76" s="47"/>
      <c r="M76" s="47"/>
      <c r="N76" s="47"/>
      <c r="O76" s="47"/>
      <c r="P76" s="47"/>
      <c r="Q76" s="47"/>
      <c r="R76" s="47"/>
      <c r="S76" s="48"/>
    </row>
    <row r="77" spans="1:19" ht="15.75">
      <c r="A77" s="11">
        <v>1</v>
      </c>
      <c r="B77" s="7" t="s">
        <v>66</v>
      </c>
      <c r="C77" s="4">
        <v>4</v>
      </c>
      <c r="D77" s="4">
        <v>4</v>
      </c>
      <c r="E77" s="31">
        <v>5</v>
      </c>
      <c r="F77" s="6">
        <f aca="true" t="shared" si="0" ref="F77:F101">S77</f>
        <v>0</v>
      </c>
      <c r="G77" s="6">
        <f>C77+D77+E77+F77</f>
        <v>13</v>
      </c>
      <c r="H77" t="s">
        <v>140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f>I77+J77+K77+L77+M77+N77+O77+P77+Q77+R77</f>
        <v>0</v>
      </c>
    </row>
    <row r="78" spans="1:19" ht="15.75">
      <c r="A78" s="11">
        <v>2</v>
      </c>
      <c r="B78" s="7" t="s">
        <v>77</v>
      </c>
      <c r="C78" s="6" t="s">
        <v>104</v>
      </c>
      <c r="D78" s="6" t="s">
        <v>104</v>
      </c>
      <c r="E78" s="6" t="s">
        <v>104</v>
      </c>
      <c r="F78" s="6" t="s">
        <v>104</v>
      </c>
      <c r="G78" s="6" t="s">
        <v>104</v>
      </c>
      <c r="I78" s="6" t="s">
        <v>104</v>
      </c>
      <c r="J78" s="6" t="s">
        <v>104</v>
      </c>
      <c r="K78" s="6" t="s">
        <v>104</v>
      </c>
      <c r="L78" s="6" t="s">
        <v>104</v>
      </c>
      <c r="M78" s="6" t="s">
        <v>104</v>
      </c>
      <c r="N78" s="6" t="s">
        <v>104</v>
      </c>
      <c r="O78" s="6" t="s">
        <v>104</v>
      </c>
      <c r="P78" s="6" t="s">
        <v>104</v>
      </c>
      <c r="Q78" s="6" t="s">
        <v>104</v>
      </c>
      <c r="R78" s="6" t="s">
        <v>104</v>
      </c>
      <c r="S78" s="6" t="s">
        <v>104</v>
      </c>
    </row>
    <row r="79" spans="1:19" ht="15.75">
      <c r="A79" s="11">
        <v>3</v>
      </c>
      <c r="B79" s="7" t="s">
        <v>86</v>
      </c>
      <c r="C79" s="4">
        <v>4</v>
      </c>
      <c r="D79" s="4">
        <v>5</v>
      </c>
      <c r="E79" s="31">
        <v>5</v>
      </c>
      <c r="F79" s="6">
        <f t="shared" si="0"/>
        <v>0</v>
      </c>
      <c r="G79" s="6">
        <f>C79+D79+E79+F79</f>
        <v>14</v>
      </c>
      <c r="H79" t="s">
        <v>173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f>I79+J79+K79+L79+M79+N79+O79+P79+Q79+R79</f>
        <v>0</v>
      </c>
    </row>
    <row r="80" spans="1:19" ht="15.75">
      <c r="A80" s="61" t="s">
        <v>25</v>
      </c>
      <c r="B80" s="54"/>
      <c r="C80" s="54"/>
      <c r="D80" s="54"/>
      <c r="E80" s="54"/>
      <c r="F80" s="54"/>
      <c r="G80" s="54"/>
      <c r="I80" s="46" t="s">
        <v>25</v>
      </c>
      <c r="J80" s="47"/>
      <c r="K80" s="47"/>
      <c r="L80" s="47"/>
      <c r="M80" s="47"/>
      <c r="N80" s="47"/>
      <c r="O80" s="47"/>
      <c r="P80" s="47"/>
      <c r="Q80" s="47"/>
      <c r="R80" s="47"/>
      <c r="S80" s="48"/>
    </row>
    <row r="81" spans="1:19" ht="15.75">
      <c r="A81" s="4">
        <v>1</v>
      </c>
      <c r="B81" s="7" t="s">
        <v>39</v>
      </c>
      <c r="C81" s="4">
        <v>5</v>
      </c>
      <c r="D81" s="4">
        <v>3</v>
      </c>
      <c r="E81" s="4">
        <v>5</v>
      </c>
      <c r="F81" s="6">
        <f t="shared" si="0"/>
        <v>0</v>
      </c>
      <c r="G81" s="6">
        <f>C81+D81+E81+F81</f>
        <v>13</v>
      </c>
      <c r="H81" t="s">
        <v>171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f aca="true" t="shared" si="1" ref="S81:S101">I81+J81+K81+L81+M81+N81+O81+P81+Q81+R81</f>
        <v>0</v>
      </c>
    </row>
    <row r="82" spans="1:19" ht="15.75">
      <c r="A82" s="4">
        <v>2</v>
      </c>
      <c r="B82" s="7" t="s">
        <v>47</v>
      </c>
      <c r="C82" s="4">
        <v>5</v>
      </c>
      <c r="D82" s="4">
        <v>5</v>
      </c>
      <c r="E82" s="4">
        <v>5</v>
      </c>
      <c r="F82" s="6">
        <f t="shared" si="0"/>
        <v>0</v>
      </c>
      <c r="G82" s="6">
        <f>C82+D82+E82+F82</f>
        <v>15</v>
      </c>
      <c r="H82" t="s">
        <v>169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f t="shared" si="1"/>
        <v>0</v>
      </c>
    </row>
    <row r="83" spans="1:19" ht="15.75">
      <c r="A83" s="4">
        <v>3</v>
      </c>
      <c r="B83" s="7" t="s">
        <v>48</v>
      </c>
      <c r="C83" s="4">
        <v>5</v>
      </c>
      <c r="D83" s="4">
        <v>4</v>
      </c>
      <c r="E83" s="4">
        <v>5</v>
      </c>
      <c r="F83" s="6">
        <f t="shared" si="0"/>
        <v>0</v>
      </c>
      <c r="G83" s="6">
        <f>C83+D83+E83+F83</f>
        <v>14</v>
      </c>
      <c r="H83" t="s">
        <v>160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f t="shared" si="1"/>
        <v>0</v>
      </c>
    </row>
    <row r="84" spans="1:19" ht="15.75">
      <c r="A84" s="4">
        <v>4</v>
      </c>
      <c r="B84" s="20" t="s">
        <v>53</v>
      </c>
      <c r="C84" s="4">
        <v>4</v>
      </c>
      <c r="D84" s="4">
        <v>4</v>
      </c>
      <c r="E84" s="4">
        <v>5</v>
      </c>
      <c r="F84" s="6">
        <f t="shared" si="0"/>
        <v>0</v>
      </c>
      <c r="G84" s="6">
        <f>C84+D84+E84+F84</f>
        <v>13</v>
      </c>
      <c r="H84" t="s">
        <v>168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f t="shared" si="1"/>
        <v>0</v>
      </c>
    </row>
    <row r="85" spans="1:19" ht="15.75">
      <c r="A85" s="4">
        <v>5</v>
      </c>
      <c r="B85" s="7" t="s">
        <v>54</v>
      </c>
      <c r="C85" s="4">
        <v>4</v>
      </c>
      <c r="D85" s="4">
        <v>4</v>
      </c>
      <c r="E85" s="4">
        <v>5</v>
      </c>
      <c r="F85" s="6">
        <f t="shared" si="0"/>
        <v>0</v>
      </c>
      <c r="G85" s="6">
        <f>C85+D85+E85+F85</f>
        <v>13</v>
      </c>
      <c r="H85" t="s">
        <v>166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f t="shared" si="1"/>
        <v>0</v>
      </c>
    </row>
    <row r="86" spans="1:19" ht="15.75">
      <c r="A86" s="4">
        <v>6</v>
      </c>
      <c r="B86" s="7" t="s">
        <v>55</v>
      </c>
      <c r="C86" s="4" t="s">
        <v>120</v>
      </c>
      <c r="D86" s="4" t="s">
        <v>120</v>
      </c>
      <c r="E86" s="4" t="s">
        <v>120</v>
      </c>
      <c r="F86" s="6">
        <f t="shared" si="0"/>
        <v>2.5</v>
      </c>
      <c r="G86" s="6" t="s">
        <v>121</v>
      </c>
      <c r="H86" s="36" t="s">
        <v>177</v>
      </c>
      <c r="I86" s="35">
        <v>1.5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1</v>
      </c>
      <c r="Q86" s="35">
        <v>0</v>
      </c>
      <c r="R86" s="35">
        <v>0</v>
      </c>
      <c r="S86" s="35">
        <f t="shared" si="1"/>
        <v>2.5</v>
      </c>
    </row>
    <row r="87" spans="1:19" ht="15.75">
      <c r="A87" s="4">
        <v>7</v>
      </c>
      <c r="B87" s="20" t="s">
        <v>61</v>
      </c>
      <c r="C87" s="4">
        <v>4</v>
      </c>
      <c r="D87" s="4">
        <v>5</v>
      </c>
      <c r="E87" s="4">
        <v>5</v>
      </c>
      <c r="F87" s="6">
        <f t="shared" si="0"/>
        <v>0</v>
      </c>
      <c r="G87" s="6">
        <f aca="true" t="shared" si="2" ref="G87:G101">C87+D87+E87+F87</f>
        <v>14</v>
      </c>
      <c r="H87" t="s">
        <v>165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f t="shared" si="1"/>
        <v>0</v>
      </c>
    </row>
    <row r="88" spans="1:19" ht="15.75">
      <c r="A88" s="4">
        <v>8</v>
      </c>
      <c r="B88" s="22" t="s">
        <v>63</v>
      </c>
      <c r="C88" s="4">
        <v>5</v>
      </c>
      <c r="D88" s="4">
        <v>4</v>
      </c>
      <c r="E88" s="4">
        <v>5</v>
      </c>
      <c r="F88" s="6">
        <f t="shared" si="0"/>
        <v>0</v>
      </c>
      <c r="G88" s="6">
        <f t="shared" si="2"/>
        <v>14</v>
      </c>
      <c r="H88" t="s">
        <v>162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f t="shared" si="1"/>
        <v>0</v>
      </c>
    </row>
    <row r="89" spans="1:19" ht="15.75">
      <c r="A89" s="4">
        <v>9</v>
      </c>
      <c r="B89" s="7" t="s">
        <v>64</v>
      </c>
      <c r="C89" s="4">
        <v>5</v>
      </c>
      <c r="D89" s="4">
        <v>4</v>
      </c>
      <c r="E89" s="4">
        <v>5</v>
      </c>
      <c r="F89" s="6">
        <f t="shared" si="0"/>
        <v>0</v>
      </c>
      <c r="G89" s="6">
        <f t="shared" si="2"/>
        <v>14</v>
      </c>
      <c r="H89" t="s">
        <v>164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f t="shared" si="1"/>
        <v>0</v>
      </c>
    </row>
    <row r="90" spans="1:19" ht="15.75">
      <c r="A90" s="4">
        <v>10</v>
      </c>
      <c r="B90" s="7" t="s">
        <v>67</v>
      </c>
      <c r="C90" s="4">
        <v>5</v>
      </c>
      <c r="D90" s="4">
        <v>5</v>
      </c>
      <c r="E90" s="4">
        <v>5</v>
      </c>
      <c r="F90" s="6">
        <f t="shared" si="0"/>
        <v>0</v>
      </c>
      <c r="G90" s="6">
        <f t="shared" si="2"/>
        <v>15</v>
      </c>
      <c r="H90" t="s">
        <v>159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f t="shared" si="1"/>
        <v>0</v>
      </c>
    </row>
    <row r="91" spans="1:19" ht="15.75">
      <c r="A91" s="4">
        <v>11</v>
      </c>
      <c r="B91" s="7" t="s">
        <v>71</v>
      </c>
      <c r="C91" s="4">
        <v>5</v>
      </c>
      <c r="D91" s="4">
        <v>4</v>
      </c>
      <c r="E91" s="4">
        <v>5</v>
      </c>
      <c r="F91" s="6">
        <f t="shared" si="0"/>
        <v>0</v>
      </c>
      <c r="G91" s="6">
        <f t="shared" si="2"/>
        <v>14</v>
      </c>
      <c r="H91" t="s">
        <v>133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f t="shared" si="1"/>
        <v>0</v>
      </c>
    </row>
    <row r="92" spans="1:19" ht="15.75">
      <c r="A92" s="4">
        <v>12</v>
      </c>
      <c r="B92" s="7" t="s">
        <v>74</v>
      </c>
      <c r="C92" s="4">
        <v>5</v>
      </c>
      <c r="D92" s="4">
        <v>5</v>
      </c>
      <c r="E92" s="4">
        <v>5</v>
      </c>
      <c r="F92" s="6">
        <f t="shared" si="0"/>
        <v>0</v>
      </c>
      <c r="G92" s="6">
        <f t="shared" si="2"/>
        <v>15</v>
      </c>
      <c r="H92" t="s">
        <v>127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f t="shared" si="1"/>
        <v>0</v>
      </c>
    </row>
    <row r="93" spans="1:19" ht="15.75">
      <c r="A93" s="4">
        <v>13</v>
      </c>
      <c r="B93" s="7" t="s">
        <v>84</v>
      </c>
      <c r="C93" s="4">
        <v>5</v>
      </c>
      <c r="D93" s="4">
        <v>4</v>
      </c>
      <c r="E93" s="4">
        <v>5</v>
      </c>
      <c r="F93" s="6">
        <f t="shared" si="0"/>
        <v>0</v>
      </c>
      <c r="G93" s="6">
        <f t="shared" si="2"/>
        <v>14</v>
      </c>
      <c r="H93" t="s">
        <v>163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f t="shared" si="1"/>
        <v>0</v>
      </c>
    </row>
    <row r="94" spans="1:19" ht="15.75">
      <c r="A94" s="4">
        <v>14</v>
      </c>
      <c r="B94" s="7" t="s">
        <v>87</v>
      </c>
      <c r="C94" s="4">
        <v>3</v>
      </c>
      <c r="D94" s="4">
        <v>5</v>
      </c>
      <c r="E94" s="4">
        <v>5</v>
      </c>
      <c r="F94" s="6">
        <f t="shared" si="0"/>
        <v>0</v>
      </c>
      <c r="G94" s="6">
        <f t="shared" si="2"/>
        <v>13</v>
      </c>
      <c r="H94" t="s">
        <v>155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f t="shared" si="1"/>
        <v>0</v>
      </c>
    </row>
    <row r="95" spans="1:19" ht="15.75">
      <c r="A95" s="4">
        <v>15</v>
      </c>
      <c r="B95" s="7" t="s">
        <v>89</v>
      </c>
      <c r="C95" s="4">
        <v>4</v>
      </c>
      <c r="D95" s="4">
        <v>5</v>
      </c>
      <c r="E95" s="4">
        <v>5</v>
      </c>
      <c r="F95" s="6">
        <f t="shared" si="0"/>
        <v>4</v>
      </c>
      <c r="G95" s="6">
        <f t="shared" si="2"/>
        <v>18</v>
      </c>
      <c r="H95" s="36" t="s">
        <v>161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1</v>
      </c>
      <c r="O95" s="35">
        <v>0</v>
      </c>
      <c r="P95" s="35">
        <v>0</v>
      </c>
      <c r="Q95" s="35">
        <v>2</v>
      </c>
      <c r="R95" s="35">
        <v>1</v>
      </c>
      <c r="S95" s="35">
        <f t="shared" si="1"/>
        <v>4</v>
      </c>
    </row>
    <row r="96" spans="1:19" ht="15.75">
      <c r="A96" s="4">
        <v>16</v>
      </c>
      <c r="B96" s="7" t="s">
        <v>90</v>
      </c>
      <c r="C96" s="4">
        <v>3</v>
      </c>
      <c r="D96" s="4">
        <v>4</v>
      </c>
      <c r="E96" s="4">
        <v>5</v>
      </c>
      <c r="F96" s="6">
        <f t="shared" si="0"/>
        <v>0</v>
      </c>
      <c r="G96" s="6">
        <f t="shared" si="2"/>
        <v>12</v>
      </c>
      <c r="H96" t="s">
        <v>153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f t="shared" si="1"/>
        <v>0</v>
      </c>
    </row>
    <row r="97" spans="1:19" ht="15.75">
      <c r="A97" s="4">
        <v>17</v>
      </c>
      <c r="B97" s="7" t="s">
        <v>95</v>
      </c>
      <c r="C97" s="4">
        <v>5</v>
      </c>
      <c r="D97" s="4">
        <v>5</v>
      </c>
      <c r="E97" s="4">
        <v>5</v>
      </c>
      <c r="F97" s="6">
        <f t="shared" si="0"/>
        <v>0</v>
      </c>
      <c r="G97" s="6">
        <f t="shared" si="2"/>
        <v>15</v>
      </c>
      <c r="H97" t="s">
        <v>151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f t="shared" si="1"/>
        <v>0</v>
      </c>
    </row>
    <row r="98" spans="1:19" ht="15.75">
      <c r="A98" s="4">
        <v>18</v>
      </c>
      <c r="B98" s="7" t="s">
        <v>96</v>
      </c>
      <c r="C98" s="4">
        <v>4</v>
      </c>
      <c r="D98" s="4">
        <v>5</v>
      </c>
      <c r="E98" s="4">
        <v>5</v>
      </c>
      <c r="F98" s="6">
        <f t="shared" si="0"/>
        <v>0</v>
      </c>
      <c r="G98" s="6">
        <f t="shared" si="2"/>
        <v>14</v>
      </c>
      <c r="H98" t="s">
        <v>152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f t="shared" si="1"/>
        <v>0</v>
      </c>
    </row>
    <row r="99" spans="1:19" ht="15.75">
      <c r="A99" s="4">
        <v>19</v>
      </c>
      <c r="B99" s="23" t="s">
        <v>97</v>
      </c>
      <c r="C99" s="4">
        <v>3</v>
      </c>
      <c r="D99" s="4">
        <v>4</v>
      </c>
      <c r="E99" s="4">
        <v>5</v>
      </c>
      <c r="F99" s="6">
        <f t="shared" si="0"/>
        <v>0</v>
      </c>
      <c r="G99" s="6">
        <f t="shared" si="2"/>
        <v>12</v>
      </c>
      <c r="H99" t="s">
        <v>156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f t="shared" si="1"/>
        <v>0</v>
      </c>
    </row>
    <row r="100" spans="1:19" ht="15.75">
      <c r="A100" s="4">
        <v>20</v>
      </c>
      <c r="B100" s="23" t="s">
        <v>100</v>
      </c>
      <c r="C100" s="4">
        <v>3</v>
      </c>
      <c r="D100" s="4">
        <v>5</v>
      </c>
      <c r="E100" s="4">
        <v>5</v>
      </c>
      <c r="F100" s="6">
        <f t="shared" si="0"/>
        <v>0</v>
      </c>
      <c r="G100" s="6">
        <f t="shared" si="2"/>
        <v>13</v>
      </c>
      <c r="H100" t="s">
        <v>124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f t="shared" si="1"/>
        <v>0</v>
      </c>
    </row>
    <row r="101" spans="1:19" ht="15.75">
      <c r="A101" s="4">
        <v>21</v>
      </c>
      <c r="B101" s="23" t="s">
        <v>101</v>
      </c>
      <c r="C101" s="4">
        <v>4</v>
      </c>
      <c r="D101" s="4">
        <v>5</v>
      </c>
      <c r="E101" s="4">
        <v>5</v>
      </c>
      <c r="F101" s="6">
        <f t="shared" si="0"/>
        <v>3</v>
      </c>
      <c r="G101" s="6">
        <f t="shared" si="2"/>
        <v>17</v>
      </c>
      <c r="H101" s="36" t="s">
        <v>172</v>
      </c>
      <c r="I101" s="35">
        <v>3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f t="shared" si="1"/>
        <v>3</v>
      </c>
    </row>
    <row r="102" spans="1:19" ht="15.75">
      <c r="A102" s="62" t="s">
        <v>24</v>
      </c>
      <c r="B102" s="63"/>
      <c r="C102" s="63"/>
      <c r="D102" s="63"/>
      <c r="E102" s="63"/>
      <c r="F102" s="63"/>
      <c r="G102" s="63"/>
      <c r="I102" s="46" t="s">
        <v>24</v>
      </c>
      <c r="J102" s="47"/>
      <c r="K102" s="47"/>
      <c r="L102" s="47"/>
      <c r="M102" s="47"/>
      <c r="N102" s="47"/>
      <c r="O102" s="47"/>
      <c r="P102" s="47"/>
      <c r="Q102" s="47"/>
      <c r="R102" s="47"/>
      <c r="S102" s="48"/>
    </row>
    <row r="103" spans="1:19" ht="15.75">
      <c r="A103" s="4">
        <v>1</v>
      </c>
      <c r="B103" s="7" t="s">
        <v>60</v>
      </c>
      <c r="C103" s="4">
        <v>5</v>
      </c>
      <c r="D103" s="4">
        <v>3</v>
      </c>
      <c r="E103" s="4">
        <v>5</v>
      </c>
      <c r="F103" s="6">
        <f>S103</f>
        <v>0</v>
      </c>
      <c r="G103" s="6">
        <f>C103+D103+E103+F103</f>
        <v>13</v>
      </c>
      <c r="H103" t="s">
        <v>142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f>I103+J103+K103+L103+M103+N103+O103+P103+Q103+R103</f>
        <v>0</v>
      </c>
    </row>
    <row r="104" spans="1:19" ht="15.75">
      <c r="A104" s="4">
        <v>2</v>
      </c>
      <c r="B104" s="7" t="s">
        <v>76</v>
      </c>
      <c r="C104" s="4">
        <v>4</v>
      </c>
      <c r="D104" s="4">
        <v>3</v>
      </c>
      <c r="E104" s="4">
        <v>5</v>
      </c>
      <c r="F104" s="6">
        <f>S104</f>
        <v>1</v>
      </c>
      <c r="G104" s="6">
        <f>C104+D104+E104+F104</f>
        <v>13</v>
      </c>
      <c r="H104" t="s">
        <v>130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1</v>
      </c>
      <c r="O104" s="35">
        <v>0</v>
      </c>
      <c r="P104" s="35">
        <v>0</v>
      </c>
      <c r="Q104" s="35">
        <v>0</v>
      </c>
      <c r="R104" s="35">
        <v>0</v>
      </c>
      <c r="S104" s="35">
        <f>I104+J104+K104+L104+M104+N104+O104+P104+Q104+R104</f>
        <v>1</v>
      </c>
    </row>
    <row r="105" spans="1:19" ht="15.75">
      <c r="A105" s="62" t="s">
        <v>23</v>
      </c>
      <c r="B105" s="63"/>
      <c r="C105" s="63"/>
      <c r="D105" s="63"/>
      <c r="E105" s="63"/>
      <c r="F105" s="63"/>
      <c r="G105" s="63"/>
      <c r="I105" s="46" t="s">
        <v>23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8"/>
    </row>
    <row r="106" spans="1:19" ht="15.75">
      <c r="A106" s="4">
        <v>1</v>
      </c>
      <c r="B106" s="7" t="s">
        <v>56</v>
      </c>
      <c r="C106" s="4">
        <v>5</v>
      </c>
      <c r="D106" s="4">
        <v>5</v>
      </c>
      <c r="E106" s="4">
        <v>5</v>
      </c>
      <c r="F106" s="6">
        <f>S106</f>
        <v>0</v>
      </c>
      <c r="G106" s="6">
        <f>C106+D106+E106+F106</f>
        <v>15</v>
      </c>
      <c r="H106" t="s">
        <v>145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f>I106+J106+K106+L106+M106+N106+O106+P106+Q106+R106</f>
        <v>0</v>
      </c>
    </row>
    <row r="107" spans="1:19" ht="15.75">
      <c r="A107" s="4">
        <v>2</v>
      </c>
      <c r="B107" s="7" t="s">
        <v>69</v>
      </c>
      <c r="C107" s="4" t="s">
        <v>120</v>
      </c>
      <c r="D107" s="4" t="s">
        <v>120</v>
      </c>
      <c r="E107" s="4" t="s">
        <v>120</v>
      </c>
      <c r="F107" s="6">
        <f>S107</f>
        <v>1</v>
      </c>
      <c r="G107" s="6" t="s">
        <v>121</v>
      </c>
      <c r="H107" t="s">
        <v>178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1</v>
      </c>
      <c r="O107" s="35">
        <v>0</v>
      </c>
      <c r="P107" s="35">
        <v>0</v>
      </c>
      <c r="Q107" s="35">
        <v>0</v>
      </c>
      <c r="R107" s="35">
        <v>0</v>
      </c>
      <c r="S107" s="35">
        <f>I107+J107+K107+L107+M107+N107+O107+P107+Q107+R107</f>
        <v>1</v>
      </c>
    </row>
    <row r="108" spans="1:19" ht="15.75">
      <c r="A108" s="4">
        <v>3</v>
      </c>
      <c r="B108" s="7" t="s">
        <v>79</v>
      </c>
      <c r="C108" s="4" t="s">
        <v>120</v>
      </c>
      <c r="D108" s="4" t="s">
        <v>120</v>
      </c>
      <c r="E108" s="4" t="s">
        <v>120</v>
      </c>
      <c r="F108" s="6">
        <f>S108</f>
        <v>1</v>
      </c>
      <c r="G108" s="6" t="s">
        <v>121</v>
      </c>
      <c r="H108" t="s">
        <v>179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1</v>
      </c>
      <c r="O108" s="35">
        <v>0</v>
      </c>
      <c r="P108" s="35">
        <v>0</v>
      </c>
      <c r="Q108" s="35">
        <v>0</v>
      </c>
      <c r="R108" s="35">
        <v>0</v>
      </c>
      <c r="S108" s="35">
        <f>I108+J108+K108+L108+M108+N108+O108+P108+Q108+R108</f>
        <v>1</v>
      </c>
    </row>
    <row r="109" spans="1:19" ht="15.75">
      <c r="A109" s="61" t="s">
        <v>22</v>
      </c>
      <c r="B109" s="54"/>
      <c r="C109" s="54"/>
      <c r="D109" s="54"/>
      <c r="E109" s="54"/>
      <c r="F109" s="54"/>
      <c r="G109" s="54"/>
      <c r="I109" s="46" t="s">
        <v>22</v>
      </c>
      <c r="J109" s="47"/>
      <c r="K109" s="47"/>
      <c r="L109" s="47"/>
      <c r="M109" s="47"/>
      <c r="N109" s="47"/>
      <c r="O109" s="47"/>
      <c r="P109" s="47"/>
      <c r="Q109" s="47"/>
      <c r="R109" s="47"/>
      <c r="S109" s="48"/>
    </row>
    <row r="110" spans="1:19" ht="15.75">
      <c r="A110" s="4">
        <v>1</v>
      </c>
      <c r="B110" s="7" t="s">
        <v>83</v>
      </c>
      <c r="C110" s="4">
        <v>4</v>
      </c>
      <c r="D110" s="4">
        <v>4</v>
      </c>
      <c r="E110" s="4">
        <v>5</v>
      </c>
      <c r="F110" s="6">
        <f>S110</f>
        <v>1</v>
      </c>
      <c r="G110" s="6">
        <f>C110+D110+E110+F110</f>
        <v>14</v>
      </c>
      <c r="H110" t="s">
        <v>132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1</v>
      </c>
      <c r="O110" s="35">
        <v>0</v>
      </c>
      <c r="P110" s="35">
        <v>0</v>
      </c>
      <c r="Q110" s="35">
        <v>0</v>
      </c>
      <c r="R110" s="35">
        <v>0</v>
      </c>
      <c r="S110" s="35">
        <f>I110+J110+K110+L110+M110+N110+O110+P110+Q110+R110</f>
        <v>1</v>
      </c>
    </row>
    <row r="111" spans="1:19" ht="15.75">
      <c r="A111" s="4">
        <v>2</v>
      </c>
      <c r="B111" s="12" t="s">
        <v>56</v>
      </c>
      <c r="C111" s="6">
        <v>5</v>
      </c>
      <c r="D111" s="6">
        <v>5</v>
      </c>
      <c r="E111" s="4" t="s">
        <v>120</v>
      </c>
      <c r="F111" s="6">
        <f>S111</f>
        <v>0</v>
      </c>
      <c r="G111" s="6" t="s">
        <v>121</v>
      </c>
      <c r="H111" t="s">
        <v>145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f>I111+J111+K111+L111+M111+N111+O111+P111+Q111+R111</f>
        <v>0</v>
      </c>
    </row>
    <row r="112" spans="1:19" ht="15.75">
      <c r="A112" s="4">
        <v>3</v>
      </c>
      <c r="B112" s="12" t="s">
        <v>79</v>
      </c>
      <c r="C112" s="4" t="s">
        <v>120</v>
      </c>
      <c r="D112" s="4" t="s">
        <v>120</v>
      </c>
      <c r="E112" s="4">
        <v>4</v>
      </c>
      <c r="F112" s="6">
        <f>S112</f>
        <v>1</v>
      </c>
      <c r="G112" s="6" t="s">
        <v>121</v>
      </c>
      <c r="H112" t="s">
        <v>179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1</v>
      </c>
      <c r="O112" s="35">
        <v>0</v>
      </c>
      <c r="P112" s="35">
        <v>0</v>
      </c>
      <c r="Q112" s="35">
        <v>0</v>
      </c>
      <c r="R112" s="35">
        <v>0</v>
      </c>
      <c r="S112" s="35">
        <f>I112+J112+K112+L112+M112+N112+O112+P112+Q112+R112</f>
        <v>1</v>
      </c>
    </row>
    <row r="113" spans="1:19" ht="15.75">
      <c r="A113" s="4">
        <v>4</v>
      </c>
      <c r="B113" s="7" t="s">
        <v>106</v>
      </c>
      <c r="C113" s="4">
        <v>4</v>
      </c>
      <c r="D113" s="4">
        <v>3</v>
      </c>
      <c r="E113" s="4">
        <v>5</v>
      </c>
      <c r="F113" s="6">
        <f>S113</f>
        <v>0</v>
      </c>
      <c r="G113" s="6">
        <f>C113+D113+E113+F113</f>
        <v>12</v>
      </c>
      <c r="H113" t="s">
        <v>134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f>I113+J113+K113+L113+M113+N113+O113+P113+Q113+R113</f>
        <v>0</v>
      </c>
    </row>
    <row r="114" spans="1:19" ht="15.75">
      <c r="A114" s="61" t="s">
        <v>21</v>
      </c>
      <c r="B114" s="54"/>
      <c r="C114" s="54"/>
      <c r="D114" s="54"/>
      <c r="E114" s="54"/>
      <c r="F114" s="54"/>
      <c r="G114" s="54"/>
      <c r="I114" s="46" t="s">
        <v>21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8"/>
    </row>
    <row r="115" spans="1:19" ht="15.75">
      <c r="A115" s="4">
        <v>1</v>
      </c>
      <c r="B115" s="19" t="s">
        <v>45</v>
      </c>
      <c r="C115" s="4">
        <v>4</v>
      </c>
      <c r="D115" s="4">
        <v>5</v>
      </c>
      <c r="E115" s="4">
        <v>5</v>
      </c>
      <c r="F115" s="6">
        <f>S115</f>
        <v>12</v>
      </c>
      <c r="G115" s="6">
        <v>26</v>
      </c>
      <c r="H115" s="36" t="s">
        <v>113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6</v>
      </c>
      <c r="P115" s="35">
        <v>4</v>
      </c>
      <c r="Q115" s="35">
        <v>2</v>
      </c>
      <c r="R115" s="35">
        <v>0</v>
      </c>
      <c r="S115" s="35">
        <f>I115+J115+K115+L115+M115+N115+O115+P115+Q115+R115</f>
        <v>12</v>
      </c>
    </row>
    <row r="116" spans="1:19" ht="15.75">
      <c r="A116" s="4">
        <v>2</v>
      </c>
      <c r="B116" s="19" t="s">
        <v>103</v>
      </c>
      <c r="C116" s="4">
        <v>5</v>
      </c>
      <c r="D116" s="4">
        <v>5</v>
      </c>
      <c r="E116" s="4">
        <v>5</v>
      </c>
      <c r="F116" s="6">
        <f>S116</f>
        <v>0</v>
      </c>
      <c r="G116" s="6">
        <f>C116+D116+E116+F116</f>
        <v>15</v>
      </c>
      <c r="H116" s="38" t="s">
        <v>114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f>I116+J116+K116+L116+M116+N116+O116+P116+Q116+R116</f>
        <v>0</v>
      </c>
    </row>
    <row r="117" spans="1:19" ht="15.75">
      <c r="A117" s="61" t="s">
        <v>20</v>
      </c>
      <c r="B117" s="54"/>
      <c r="C117" s="54"/>
      <c r="D117" s="54"/>
      <c r="E117" s="54"/>
      <c r="F117" s="54"/>
      <c r="G117" s="54"/>
      <c r="I117" s="46" t="s">
        <v>20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8"/>
    </row>
    <row r="118" spans="1:19" ht="15.75">
      <c r="A118" s="4"/>
      <c r="B118" s="7"/>
      <c r="C118" s="6"/>
      <c r="D118" s="6"/>
      <c r="E118" s="6"/>
      <c r="F118" s="6"/>
      <c r="G118" s="6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.75">
      <c r="A119" s="61" t="s">
        <v>19</v>
      </c>
      <c r="B119" s="61"/>
      <c r="C119" s="61"/>
      <c r="D119" s="61"/>
      <c r="E119" s="61"/>
      <c r="F119" s="61"/>
      <c r="G119" s="61"/>
      <c r="I119" s="46" t="s">
        <v>19</v>
      </c>
      <c r="J119" s="47"/>
      <c r="K119" s="47"/>
      <c r="L119" s="47"/>
      <c r="M119" s="47"/>
      <c r="N119" s="47"/>
      <c r="O119" s="47"/>
      <c r="P119" s="47"/>
      <c r="Q119" s="47"/>
      <c r="R119" s="47"/>
      <c r="S119" s="48"/>
    </row>
    <row r="120" spans="1:19" ht="15.75">
      <c r="A120" s="15">
        <v>1</v>
      </c>
      <c r="B120" s="27" t="s">
        <v>84</v>
      </c>
      <c r="C120" s="6">
        <v>5</v>
      </c>
      <c r="D120" s="6">
        <v>4</v>
      </c>
      <c r="E120" s="4" t="s">
        <v>120</v>
      </c>
      <c r="F120" s="6">
        <f>S120</f>
        <v>0</v>
      </c>
      <c r="G120" s="6" t="s">
        <v>121</v>
      </c>
      <c r="H120" t="s">
        <v>163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f>I120+J120+K120+L120+M120+N120+O120+P120+Q120+R120</f>
        <v>0</v>
      </c>
    </row>
    <row r="121" spans="1:19" ht="15.75">
      <c r="A121" s="61" t="s">
        <v>35</v>
      </c>
      <c r="B121" s="61"/>
      <c r="C121" s="61"/>
      <c r="D121" s="61"/>
      <c r="E121" s="61"/>
      <c r="F121" s="61"/>
      <c r="G121" s="61"/>
      <c r="I121" s="46" t="s">
        <v>35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8"/>
    </row>
    <row r="122" spans="1:19" ht="15.75">
      <c r="A122" s="4">
        <v>1</v>
      </c>
      <c r="B122" s="19" t="s">
        <v>38</v>
      </c>
      <c r="C122" s="4" t="s">
        <v>120</v>
      </c>
      <c r="D122" s="4" t="s">
        <v>120</v>
      </c>
      <c r="E122" s="4" t="s">
        <v>120</v>
      </c>
      <c r="F122" s="6">
        <f aca="true" t="shared" si="3" ref="F122:F127">S122</f>
        <v>0</v>
      </c>
      <c r="G122" s="6" t="s">
        <v>121</v>
      </c>
      <c r="H122" t="s">
        <v>119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f aca="true" t="shared" si="4" ref="S122:S127">I122+J122+K122+L122+M122+N122+O122+P122+Q122+R122</f>
        <v>0</v>
      </c>
    </row>
    <row r="123" spans="1:19" ht="15.75">
      <c r="A123" s="4">
        <v>2</v>
      </c>
      <c r="B123" s="7" t="s">
        <v>40</v>
      </c>
      <c r="C123" s="4">
        <v>5</v>
      </c>
      <c r="D123" s="4">
        <v>5</v>
      </c>
      <c r="E123" s="4">
        <v>5</v>
      </c>
      <c r="F123" s="6">
        <f t="shared" si="3"/>
        <v>5.300000000000001</v>
      </c>
      <c r="G123" s="6">
        <f>C123+D123+E123+F123</f>
        <v>20.3</v>
      </c>
      <c r="H123" s="36" t="s">
        <v>116</v>
      </c>
      <c r="I123" s="35">
        <v>1</v>
      </c>
      <c r="J123" s="35">
        <v>0</v>
      </c>
      <c r="K123" s="35">
        <v>0</v>
      </c>
      <c r="L123" s="35">
        <v>0</v>
      </c>
      <c r="M123" s="35">
        <v>0.6</v>
      </c>
      <c r="N123" s="35">
        <v>0</v>
      </c>
      <c r="O123" s="35">
        <v>0</v>
      </c>
      <c r="P123" s="35">
        <v>3.7</v>
      </c>
      <c r="Q123" s="35">
        <v>0</v>
      </c>
      <c r="R123" s="35">
        <v>0</v>
      </c>
      <c r="S123" s="35">
        <f t="shared" si="4"/>
        <v>5.300000000000001</v>
      </c>
    </row>
    <row r="124" spans="1:19" ht="15.75">
      <c r="A124" s="4">
        <v>3</v>
      </c>
      <c r="B124" s="7" t="s">
        <v>91</v>
      </c>
      <c r="C124" s="4">
        <v>5</v>
      </c>
      <c r="D124" s="4">
        <v>4</v>
      </c>
      <c r="E124" s="4">
        <v>5</v>
      </c>
      <c r="F124" s="6">
        <f t="shared" si="3"/>
        <v>1</v>
      </c>
      <c r="G124" s="6">
        <f>C124+D124+E124+F124</f>
        <v>15</v>
      </c>
      <c r="H124" t="s">
        <v>118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1</v>
      </c>
      <c r="O124" s="35">
        <v>0</v>
      </c>
      <c r="P124" s="35">
        <v>0</v>
      </c>
      <c r="Q124" s="35">
        <v>0</v>
      </c>
      <c r="R124" s="35">
        <v>0</v>
      </c>
      <c r="S124" s="35">
        <f t="shared" si="4"/>
        <v>1</v>
      </c>
    </row>
    <row r="125" spans="1:19" ht="15.75">
      <c r="A125" s="4">
        <v>4</v>
      </c>
      <c r="B125" s="7" t="s">
        <v>92</v>
      </c>
      <c r="C125" s="4">
        <v>3</v>
      </c>
      <c r="D125" s="4">
        <v>3</v>
      </c>
      <c r="E125" s="4">
        <v>5</v>
      </c>
      <c r="F125" s="6">
        <f t="shared" si="3"/>
        <v>1</v>
      </c>
      <c r="G125" s="6">
        <f>C125+D125+E125+F125</f>
        <v>12</v>
      </c>
      <c r="H125" t="s">
        <v>115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1</v>
      </c>
      <c r="O125" s="35">
        <v>0</v>
      </c>
      <c r="P125" s="35">
        <v>0</v>
      </c>
      <c r="Q125" s="35">
        <v>0</v>
      </c>
      <c r="R125" s="35">
        <v>0</v>
      </c>
      <c r="S125" s="35">
        <f t="shared" si="4"/>
        <v>1</v>
      </c>
    </row>
    <row r="126" spans="1:19" ht="15.75">
      <c r="A126" s="4">
        <v>5</v>
      </c>
      <c r="B126" s="7" t="s">
        <v>93</v>
      </c>
      <c r="C126" s="4">
        <v>4</v>
      </c>
      <c r="D126" s="4">
        <v>4</v>
      </c>
      <c r="E126" s="4">
        <v>5</v>
      </c>
      <c r="F126" s="6">
        <f t="shared" si="3"/>
        <v>0</v>
      </c>
      <c r="G126" s="6">
        <f>C126+D126+E126+F126</f>
        <v>13</v>
      </c>
      <c r="H126" t="s">
        <v>117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f t="shared" si="4"/>
        <v>0</v>
      </c>
    </row>
    <row r="127" spans="1:19" ht="15.75">
      <c r="A127" s="4">
        <v>6</v>
      </c>
      <c r="B127" s="28" t="s">
        <v>103</v>
      </c>
      <c r="C127" s="6">
        <v>5</v>
      </c>
      <c r="D127" s="6">
        <v>5</v>
      </c>
      <c r="E127" s="4" t="s">
        <v>120</v>
      </c>
      <c r="F127" s="6">
        <f t="shared" si="3"/>
        <v>0</v>
      </c>
      <c r="G127" s="6" t="s">
        <v>121</v>
      </c>
      <c r="H127" s="38" t="s">
        <v>114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f t="shared" si="4"/>
        <v>0</v>
      </c>
    </row>
    <row r="128" spans="1:19" ht="15.75">
      <c r="A128" s="55" t="s">
        <v>18</v>
      </c>
      <c r="B128" s="56"/>
      <c r="C128" s="56"/>
      <c r="D128" s="56"/>
      <c r="E128" s="56"/>
      <c r="F128" s="56"/>
      <c r="G128" s="57"/>
      <c r="I128" s="46"/>
      <c r="J128" s="47"/>
      <c r="K128" s="47"/>
      <c r="L128" s="47"/>
      <c r="M128" s="47"/>
      <c r="N128" s="47"/>
      <c r="O128" s="47"/>
      <c r="P128" s="47"/>
      <c r="Q128" s="47"/>
      <c r="R128" s="47"/>
      <c r="S128" s="48"/>
    </row>
    <row r="129" spans="1:19" ht="15.75">
      <c r="A129" s="2">
        <v>1</v>
      </c>
      <c r="B129" s="7" t="s">
        <v>42</v>
      </c>
      <c r="C129" s="4">
        <v>5</v>
      </c>
      <c r="D129" s="4">
        <v>5</v>
      </c>
      <c r="E129" s="4">
        <v>5</v>
      </c>
      <c r="F129" s="6">
        <f>S129</f>
        <v>8</v>
      </c>
      <c r="G129" s="6">
        <f>C129+D129+E129+F129</f>
        <v>23</v>
      </c>
      <c r="H129" s="36" t="s">
        <v>144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8</v>
      </c>
      <c r="Q129" s="35">
        <v>0</v>
      </c>
      <c r="R129" s="35">
        <v>0</v>
      </c>
      <c r="S129" s="35">
        <f>I129+J129+K129+L129+M129+N129+O129+P129+Q129+R129</f>
        <v>8</v>
      </c>
    </row>
    <row r="130" spans="1:19" ht="15.75">
      <c r="A130" s="55" t="s">
        <v>17</v>
      </c>
      <c r="B130" s="56"/>
      <c r="C130" s="56"/>
      <c r="D130" s="56"/>
      <c r="E130" s="56"/>
      <c r="F130" s="56"/>
      <c r="G130" s="57"/>
      <c r="I130" s="46"/>
      <c r="J130" s="47"/>
      <c r="K130" s="47"/>
      <c r="L130" s="47"/>
      <c r="M130" s="47"/>
      <c r="N130" s="47"/>
      <c r="O130" s="47"/>
      <c r="P130" s="47"/>
      <c r="Q130" s="47"/>
      <c r="R130" s="47"/>
      <c r="S130" s="48"/>
    </row>
    <row r="131" spans="1:19" ht="15.75">
      <c r="A131" s="2">
        <v>1</v>
      </c>
      <c r="B131" s="7" t="s">
        <v>99</v>
      </c>
      <c r="C131" s="4" t="s">
        <v>120</v>
      </c>
      <c r="D131" s="4" t="s">
        <v>120</v>
      </c>
      <c r="E131" s="4" t="s">
        <v>120</v>
      </c>
      <c r="F131" s="6">
        <f>S131</f>
        <v>1</v>
      </c>
      <c r="G131" s="6" t="s">
        <v>121</v>
      </c>
      <c r="H131" s="37" t="s">
        <v>123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1</v>
      </c>
      <c r="O131" s="35">
        <v>0</v>
      </c>
      <c r="P131" s="35">
        <v>0</v>
      </c>
      <c r="Q131" s="35">
        <v>0</v>
      </c>
      <c r="R131" s="35">
        <v>0</v>
      </c>
      <c r="S131" s="35">
        <f>I131+J131+K131+L131+M131+N131+O131+P131+Q131+R131</f>
        <v>1</v>
      </c>
    </row>
    <row r="132" spans="1:19" ht="15.75">
      <c r="A132" s="2">
        <v>2</v>
      </c>
      <c r="B132" s="12" t="s">
        <v>100</v>
      </c>
      <c r="C132" s="6">
        <v>3</v>
      </c>
      <c r="D132" s="6">
        <v>5</v>
      </c>
      <c r="E132" s="4" t="s">
        <v>120</v>
      </c>
      <c r="F132" s="6">
        <f>S132</f>
        <v>0</v>
      </c>
      <c r="G132" s="6" t="s">
        <v>121</v>
      </c>
      <c r="H132" t="s">
        <v>124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f>I132+J132+K132+L132+M132+N132+O132+P132+Q132+R132</f>
        <v>0</v>
      </c>
    </row>
  </sheetData>
  <sheetProtection password="CECF" sheet="1"/>
  <autoFilter ref="A4:S26"/>
  <mergeCells count="69">
    <mergeCell ref="A130:G130"/>
    <mergeCell ref="A109:G109"/>
    <mergeCell ref="A114:G114"/>
    <mergeCell ref="A117:G117"/>
    <mergeCell ref="A119:G119"/>
    <mergeCell ref="A121:G121"/>
    <mergeCell ref="A128:G128"/>
    <mergeCell ref="A65:G65"/>
    <mergeCell ref="A67:G67"/>
    <mergeCell ref="A76:G76"/>
    <mergeCell ref="A80:G80"/>
    <mergeCell ref="A102:G102"/>
    <mergeCell ref="A105:G105"/>
    <mergeCell ref="A44:G44"/>
    <mergeCell ref="A47:G47"/>
    <mergeCell ref="A51:G51"/>
    <mergeCell ref="A54:G54"/>
    <mergeCell ref="A57:G57"/>
    <mergeCell ref="A63:G63"/>
    <mergeCell ref="A23:G24"/>
    <mergeCell ref="A30:G30"/>
    <mergeCell ref="A32:G32"/>
    <mergeCell ref="A34:G34"/>
    <mergeCell ref="A36:G36"/>
    <mergeCell ref="A41:G41"/>
    <mergeCell ref="A1:C1"/>
    <mergeCell ref="A2:G2"/>
    <mergeCell ref="A3:G3"/>
    <mergeCell ref="A26:G26"/>
    <mergeCell ref="A28:G28"/>
    <mergeCell ref="A5:G5"/>
    <mergeCell ref="A7:G7"/>
    <mergeCell ref="A9:G9"/>
    <mergeCell ref="A13:G13"/>
    <mergeCell ref="A17:G17"/>
    <mergeCell ref="I1:S1"/>
    <mergeCell ref="I102:S102"/>
    <mergeCell ref="I105:S105"/>
    <mergeCell ref="I109:S109"/>
    <mergeCell ref="I114:S114"/>
    <mergeCell ref="I117:S117"/>
    <mergeCell ref="I67:S67"/>
    <mergeCell ref="I65:S65"/>
    <mergeCell ref="I63:S63"/>
    <mergeCell ref="I57:S57"/>
    <mergeCell ref="I119:S119"/>
    <mergeCell ref="I121:S121"/>
    <mergeCell ref="I128:S128"/>
    <mergeCell ref="I130:S130"/>
    <mergeCell ref="I80:S80"/>
    <mergeCell ref="I76:S76"/>
    <mergeCell ref="I54:S54"/>
    <mergeCell ref="I51:S51"/>
    <mergeCell ref="I47:S47"/>
    <mergeCell ref="I44:S44"/>
    <mergeCell ref="I41:S41"/>
    <mergeCell ref="I36:S36"/>
    <mergeCell ref="I34:S34"/>
    <mergeCell ref="I32:S32"/>
    <mergeCell ref="I30:S30"/>
    <mergeCell ref="I28:S28"/>
    <mergeCell ref="I26:S26"/>
    <mergeCell ref="I17:S17"/>
    <mergeCell ref="I13:S13"/>
    <mergeCell ref="I9:S9"/>
    <mergeCell ref="I7:S7"/>
    <mergeCell ref="I5:S5"/>
    <mergeCell ref="I23:S24"/>
    <mergeCell ref="I3:S3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2023-10-26T12:49:06Z</dcterms:modified>
  <cp:category/>
  <cp:version/>
  <cp:contentType/>
  <cp:contentStatus/>
</cp:coreProperties>
</file>